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eathkit H8\Norberto Z80 CPU card\Z80 Rev 3.1 PCB Bill of Materials_V05.xlsx\"/>
    </mc:Choice>
  </mc:AlternateContent>
  <xr:revisionPtr revIDLastSave="0" documentId="13_ncr:1_{526C145C-8C6A-414C-A8F7-2F4D5083DA2C}" xr6:coauthVersionLast="46" xr6:coauthVersionMax="46" xr10:uidLastSave="{00000000-0000-0000-0000-000000000000}"/>
  <bookViews>
    <workbookView xWindow="1365" yWindow="255" windowWidth="22410" windowHeight="14415" xr2:uid="{00000000-000D-0000-FFFF-FFFF00000000}"/>
  </bookViews>
  <sheets>
    <sheet name="Z80 V4 BOM" sheetId="4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4" l="1"/>
  <c r="E70" i="4"/>
  <c r="E108" i="4"/>
  <c r="E69" i="4"/>
  <c r="E107" i="4"/>
  <c r="E95" i="4"/>
  <c r="E106" i="4"/>
  <c r="E96" i="4"/>
  <c r="E94" i="4"/>
  <c r="E93" i="4"/>
  <c r="E92" i="4"/>
  <c r="E104" i="4"/>
  <c r="E103" i="4"/>
  <c r="E97" i="4"/>
  <c r="E98" i="4"/>
  <c r="E99" i="4"/>
  <c r="E100" i="4"/>
  <c r="E101" i="4"/>
  <c r="E102" i="4"/>
  <c r="E105" i="4"/>
  <c r="E91" i="4"/>
  <c r="E90" i="4"/>
  <c r="E89" i="4"/>
  <c r="E88" i="4"/>
  <c r="E61" i="4"/>
  <c r="E86" i="4"/>
  <c r="E79" i="4"/>
  <c r="E27" i="4" l="1"/>
  <c r="E26" i="4"/>
  <c r="E25" i="4"/>
  <c r="E24" i="4"/>
  <c r="E19" i="4"/>
  <c r="E20" i="4"/>
  <c r="E21" i="4"/>
  <c r="E22" i="4"/>
  <c r="E23" i="4"/>
  <c r="E11" i="4"/>
  <c r="E12" i="4"/>
  <c r="E13" i="4"/>
  <c r="E14" i="4"/>
  <c r="E15" i="4"/>
  <c r="E16" i="4"/>
  <c r="E17" i="4"/>
  <c r="E18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87" i="4"/>
  <c r="E111" i="4" s="1"/>
  <c r="E51" i="4"/>
  <c r="E52" i="4"/>
  <c r="E53" i="4"/>
  <c r="E54" i="4"/>
  <c r="E55" i="4"/>
  <c r="E56" i="4"/>
  <c r="E57" i="4"/>
  <c r="E58" i="4"/>
  <c r="E59" i="4"/>
  <c r="E60" i="4"/>
  <c r="E62" i="4"/>
  <c r="E63" i="4"/>
  <c r="E64" i="4"/>
  <c r="E65" i="4"/>
  <c r="E66" i="4"/>
  <c r="E67" i="4"/>
  <c r="E68" i="4"/>
  <c r="E71" i="4"/>
  <c r="E72" i="4"/>
  <c r="E73" i="4"/>
  <c r="E74" i="4"/>
  <c r="E75" i="4"/>
  <c r="E76" i="4"/>
  <c r="E77" i="4"/>
  <c r="E78" i="4"/>
  <c r="E80" i="4"/>
  <c r="E81" i="4"/>
  <c r="E9" i="4"/>
  <c r="E8" i="4"/>
  <c r="E82" i="4" l="1"/>
</calcChain>
</file>

<file path=xl/sharedStrings.xml><?xml version="1.0" encoding="utf-8"?>
<sst xmlns="http://schemas.openxmlformats.org/spreadsheetml/2006/main" count="335" uniqueCount="270">
  <si>
    <t>8 Pos DIP SW</t>
  </si>
  <si>
    <t>U2</t>
  </si>
  <si>
    <t>1K</t>
  </si>
  <si>
    <t>10K</t>
  </si>
  <si>
    <t>0.1 uF</t>
  </si>
  <si>
    <t>1N5819</t>
  </si>
  <si>
    <t>BT1</t>
  </si>
  <si>
    <t>Mouser</t>
  </si>
  <si>
    <t>Jameco</t>
  </si>
  <si>
    <t>Capacitor Tantalum 2.2 uF 35 Volt 10%</t>
  </si>
  <si>
    <t>Component #</t>
  </si>
  <si>
    <t>Value</t>
  </si>
  <si>
    <t>P1, P2</t>
  </si>
  <si>
    <t>926-LM7805CT/NOPB</t>
  </si>
  <si>
    <t>2 pin</t>
  </si>
  <si>
    <t>40 pin Header</t>
  </si>
  <si>
    <t>Notes</t>
  </si>
  <si>
    <t>Pololu</t>
  </si>
  <si>
    <t>Can substitute Pololu step-up/down regulator S9V11F5</t>
  </si>
  <si>
    <t>Shorting Block</t>
  </si>
  <si>
    <t>Bus connector</t>
  </si>
  <si>
    <t>74HCT540</t>
  </si>
  <si>
    <t>Cost</t>
  </si>
  <si>
    <t>Extended</t>
  </si>
  <si>
    <t>Bulk (in units of 10)</t>
  </si>
  <si>
    <t>Socket Shorting Block Blue Closed 5mm (bulk orders of 10)</t>
  </si>
  <si>
    <t>P603, P604</t>
  </si>
  <si>
    <t>15 pin right angle connector</t>
  </si>
  <si>
    <t>2.2K</t>
  </si>
  <si>
    <t>U606, U608</t>
  </si>
  <si>
    <t>U605, U607</t>
  </si>
  <si>
    <t>74HCT04</t>
  </si>
  <si>
    <t>U101</t>
  </si>
  <si>
    <t>74HCT11</t>
  </si>
  <si>
    <t>U107</t>
  </si>
  <si>
    <t>NC-61 (PAL)</t>
  </si>
  <si>
    <t>16C550</t>
  </si>
  <si>
    <t>LM7805/POLULU</t>
  </si>
  <si>
    <t>1K BUSSED 9 PIN</t>
  </si>
  <si>
    <t>U100</t>
  </si>
  <si>
    <t>1N4149</t>
  </si>
  <si>
    <t>U103</t>
  </si>
  <si>
    <t>RTC 72421</t>
  </si>
  <si>
    <t>U108</t>
  </si>
  <si>
    <t>U113</t>
  </si>
  <si>
    <t>U1</t>
  </si>
  <si>
    <t>C10</t>
  </si>
  <si>
    <t>U26</t>
  </si>
  <si>
    <t>R2</t>
  </si>
  <si>
    <t>100 OHM 1 WATT</t>
  </si>
  <si>
    <t>U118</t>
  </si>
  <si>
    <t>74HCT4040</t>
  </si>
  <si>
    <t>U105</t>
  </si>
  <si>
    <t>74F153</t>
  </si>
  <si>
    <t>U106</t>
  </si>
  <si>
    <t>U116</t>
  </si>
  <si>
    <t>16.384 MHZ CLOCK OSC</t>
  </si>
  <si>
    <t>U110</t>
  </si>
  <si>
    <t>10.000 MHZ CLOCK OSC</t>
  </si>
  <si>
    <t>U6, U10, U13, U17</t>
  </si>
  <si>
    <t>U15</t>
  </si>
  <si>
    <t>74LS148</t>
  </si>
  <si>
    <t>U25</t>
  </si>
  <si>
    <t>U24, U27</t>
  </si>
  <si>
    <t>U18, U112, U117</t>
  </si>
  <si>
    <t>U12, U14, U21, U109</t>
  </si>
  <si>
    <r>
      <t>Bulk (in units of 10)</t>
    </r>
    <r>
      <rPr>
        <b/>
        <sz val="11"/>
        <color rgb="FFFF0000"/>
        <rFont val="Calibri"/>
        <family val="2"/>
        <scheme val="minor"/>
      </rPr>
      <t/>
    </r>
  </si>
  <si>
    <r>
      <t xml:space="preserve">Bulk (in units of 10) </t>
    </r>
    <r>
      <rPr>
        <b/>
        <sz val="11"/>
        <color rgb="FFFF0000"/>
        <rFont val="Calibri"/>
        <family val="2"/>
        <scheme val="minor"/>
      </rPr>
      <t/>
    </r>
  </si>
  <si>
    <t>Use for various headers; break to correct size</t>
  </si>
  <si>
    <t>Substitute for color or size as desired (bulk in units of 10)</t>
  </si>
  <si>
    <t>R6, R7, R8, R12, R18, R19</t>
  </si>
  <si>
    <t>2.2 uF (Tantalum)</t>
  </si>
  <si>
    <t>33 uF (Tantalum)</t>
  </si>
  <si>
    <t>1 uF (Tantalum)</t>
  </si>
  <si>
    <t>22 pF</t>
  </si>
  <si>
    <t>Bypass Caps (one per IC)</t>
  </si>
  <si>
    <t>33uF 25 VOLT TANTALUM CAPACITOR</t>
  </si>
  <si>
    <t>Capacitor NPO Monolithic Ceramic 22pF 100V ±5% (Bulk in units of 10)</t>
  </si>
  <si>
    <t>LM1489N Line Receiver 4 Receiver 14-Pin Plastic Dip Tube (being discontinued by Jameco)</t>
  </si>
  <si>
    <t>LM1488N Line Transmitter 4 Transceiver 14-Pin Plastic Dip Tube (being discontinued by Jameco)</t>
  </si>
  <si>
    <t>10MHz Half Can Oscillator TTL 30mA 6ns</t>
  </si>
  <si>
    <t>IC Socket 8-Pin Machine Tooled Low Profile 0.3 Inch Wide</t>
  </si>
  <si>
    <t>Socket IC 14 Pin Machine Tooled Low Profile 0.3 Inch Wide</t>
  </si>
  <si>
    <t>14 pin IC socket</t>
  </si>
  <si>
    <t>8 pin IC socket</t>
  </si>
  <si>
    <t>Socket IC 16 Pin Machine Tooled Low Profile 0.3 Inch Wide</t>
  </si>
  <si>
    <t>16 pin IC socket</t>
  </si>
  <si>
    <t>18 pin IC socket</t>
  </si>
  <si>
    <t>18-Pin Machine Tooled Low Profile IC Socket 0.3 Inch Wide</t>
  </si>
  <si>
    <t>20 pin IC socket</t>
  </si>
  <si>
    <t>20-Pin Machine Tooled Low Profile IC Socket 0.3 Inch Wide</t>
  </si>
  <si>
    <t>28 pin IC socket</t>
  </si>
  <si>
    <t>32-Pin Machine Tooled Low Profile IC Socket 0.6 Inch Wide</t>
  </si>
  <si>
    <t>32 pin IC socket</t>
  </si>
  <si>
    <t>Socket IC 28 Pin Machine Tooled Low Profile Soldertail 0.6" Width</t>
  </si>
  <si>
    <t>40-Pin Machine Tooled Low Profile IC Socket 0.6 Inch Wide</t>
  </si>
  <si>
    <t>40 pin IC socket</t>
  </si>
  <si>
    <t>DIP Switch,SPST On Off, 8-POS Slide Flush PC Pins 2.54mm Through Hole</t>
  </si>
  <si>
    <t>595-CD74HCT11E</t>
  </si>
  <si>
    <t>Z84C0020PEG 20 MHZ Z80</t>
  </si>
  <si>
    <t>692-Z84C0020PEG</t>
  </si>
  <si>
    <t>AS6C1008-55TIN</t>
  </si>
  <si>
    <t>732-RTC-72421BR</t>
  </si>
  <si>
    <t>610-2N3904</t>
  </si>
  <si>
    <t>Transistor 2N3904 NPN General Purpose (Bulk in units of 10)</t>
  </si>
  <si>
    <t>2N3904</t>
  </si>
  <si>
    <t>858-L091S102LF</t>
  </si>
  <si>
    <t>UART 1 Channel 16 BYTE Fifo 3.3 Volt 5 Volt 40-Pin PDIP (limited stock)</t>
  </si>
  <si>
    <t>TOTAL</t>
  </si>
  <si>
    <t>Tayda</t>
  </si>
  <si>
    <t>A-725</t>
  </si>
  <si>
    <t>1.8432 MHz</t>
  </si>
  <si>
    <t>Use 36 position version and cut into two 15 pin headers.</t>
  </si>
  <si>
    <t>P201</t>
  </si>
  <si>
    <t>Q1, Q2, Q3</t>
  </si>
  <si>
    <t>U16</t>
  </si>
  <si>
    <t>74HCT640</t>
  </si>
  <si>
    <t>595-CD74HCT640E</t>
  </si>
  <si>
    <t>SN74HCT32N</t>
  </si>
  <si>
    <t>CD74HC10E</t>
  </si>
  <si>
    <t>SN74HCT273N</t>
  </si>
  <si>
    <t>SN74HCT541N</t>
  </si>
  <si>
    <t>U104</t>
  </si>
  <si>
    <t>SN74HCT04N</t>
  </si>
  <si>
    <t>SN74HCT00N</t>
  </si>
  <si>
    <t>U19, U9</t>
  </si>
  <si>
    <t>SN74HCT540N</t>
  </si>
  <si>
    <t>AS6C1008-55PCN</t>
  </si>
  <si>
    <t>CD74HCT30E</t>
  </si>
  <si>
    <t>2.54mm Male 40 Pin Single Row Round Header Strip Gold Plated</t>
  </si>
  <si>
    <t>3.3K</t>
  </si>
  <si>
    <t>100K</t>
  </si>
  <si>
    <t>200-BCS125LSHE</t>
  </si>
  <si>
    <t>PC Mount CR2032 Coin Cell Battery Holder</t>
  </si>
  <si>
    <t>CR2032 Battery holder</t>
  </si>
  <si>
    <t xml:space="preserve">DUART 20-pin Header </t>
  </si>
  <si>
    <t>20 pin Header</t>
  </si>
  <si>
    <t>CD74HCT4040E</t>
  </si>
  <si>
    <t>SN74HCT74N</t>
  </si>
  <si>
    <t>SN74F153N</t>
  </si>
  <si>
    <t>SN74F161AN</t>
  </si>
  <si>
    <t>Super Bright Blue LED 5mm Water Clear 12000mcd</t>
  </si>
  <si>
    <t>D1</t>
  </si>
  <si>
    <t>D3</t>
  </si>
  <si>
    <t>ATF16V8B-15PU</t>
  </si>
  <si>
    <t>Can also use 1N4148 instead from Jameco.</t>
  </si>
  <si>
    <t>1825190-7</t>
  </si>
  <si>
    <t>Front Panel support.</t>
  </si>
  <si>
    <t>Front Panel 2MHz 2-pin Header</t>
  </si>
  <si>
    <t>2-pin header</t>
  </si>
  <si>
    <t>Front Panel 2MHZ CLK Header</t>
  </si>
  <si>
    <t>2-pin housing connector</t>
  </si>
  <si>
    <t>Female contact</t>
  </si>
  <si>
    <t>HALT LED</t>
  </si>
  <si>
    <t>5mm Blue LED (HALT LED)</t>
  </si>
  <si>
    <t>5mm green LED (Power LED)</t>
  </si>
  <si>
    <t>Amazon</t>
  </si>
  <si>
    <t>2032 holder</t>
  </si>
  <si>
    <t>Rechargeable battery holder</t>
  </si>
  <si>
    <t>C1, C13</t>
  </si>
  <si>
    <t>1 uF 35 Volt Tantalum Capacitor</t>
  </si>
  <si>
    <t>C3, C4, C5, C6</t>
  </si>
  <si>
    <t>TS-120-G-A-2</t>
  </si>
  <si>
    <t>Can use 74LS or 74F parts</t>
  </si>
  <si>
    <t>Use only 74HCT74 or 74F74 parts.</t>
  </si>
  <si>
    <t>594-K104K15X7RF53K2</t>
  </si>
  <si>
    <t>Buy from Mouser - 100-pcs for $5.50</t>
  </si>
  <si>
    <t>CR2032</t>
  </si>
  <si>
    <t>CR2032 Lithium Battery 3V 225mAh</t>
  </si>
  <si>
    <t>U111, U609, U20</t>
  </si>
  <si>
    <t>595-SN74LS148N</t>
  </si>
  <si>
    <t>U22</t>
  </si>
  <si>
    <t>U8</t>
  </si>
  <si>
    <t>79L12</t>
  </si>
  <si>
    <t>78L12</t>
  </si>
  <si>
    <t>U3</t>
  </si>
  <si>
    <t>TL7705</t>
  </si>
  <si>
    <t>U4</t>
  </si>
  <si>
    <t>D2</t>
  </si>
  <si>
    <t>330R</t>
  </si>
  <si>
    <t>R29</t>
  </si>
  <si>
    <t>R503</t>
  </si>
  <si>
    <t>R21</t>
  </si>
  <si>
    <t>C5</t>
  </si>
  <si>
    <t>JP1</t>
  </si>
  <si>
    <t>J1</t>
  </si>
  <si>
    <t>SW1</t>
  </si>
  <si>
    <t>VDIP1</t>
  </si>
  <si>
    <t>F1</t>
  </si>
  <si>
    <t>P1</t>
  </si>
  <si>
    <t>v4 Qty</t>
  </si>
  <si>
    <t>C7, C11, C12</t>
  </si>
  <si>
    <t>D2, D6, D7, D8, D9, D10</t>
  </si>
  <si>
    <t>D4, D5</t>
  </si>
  <si>
    <t>R1, R3, R9</t>
  </si>
  <si>
    <t>R10, R23</t>
  </si>
  <si>
    <t>R13, R14, R15, R20, R24, R26, R27, R28, R501, R502, R504</t>
  </si>
  <si>
    <t>R4, R5, R11, R16, R17, R22, R25</t>
  </si>
  <si>
    <t>RP1, RP3, RP100, RP101, RP103</t>
  </si>
  <si>
    <t>74HCT10/74LS10</t>
  </si>
  <si>
    <t>74HCT30/74LS30</t>
  </si>
  <si>
    <t>74HCT32/74LS32</t>
  </si>
  <si>
    <t>74HCT00/74LS00</t>
  </si>
  <si>
    <t>74F161/74LS161</t>
  </si>
  <si>
    <t>74HCT273/74LS273</t>
  </si>
  <si>
    <t>74HCT541/74LS541</t>
  </si>
  <si>
    <t>556-AT28C256-15PU</t>
  </si>
  <si>
    <t>AT28C256-15PU</t>
  </si>
  <si>
    <t xml:space="preserve">3.6864MHZ </t>
  </si>
  <si>
    <t>595-TL7705ACPE4</t>
  </si>
  <si>
    <t>U114, U1</t>
  </si>
  <si>
    <t>28 pin low profile ZIF IC socket (optional)</t>
  </si>
  <si>
    <t>USB Type "A" Socket</t>
  </si>
  <si>
    <t>Socket</t>
  </si>
  <si>
    <t>DIP40</t>
  </si>
  <si>
    <t>DIP32</t>
  </si>
  <si>
    <t>DIP20</t>
  </si>
  <si>
    <t>DIP14</t>
  </si>
  <si>
    <t>DIP16</t>
  </si>
  <si>
    <t>DIP18</t>
  </si>
  <si>
    <t>DIP8</t>
  </si>
  <si>
    <t>DIP24</t>
  </si>
  <si>
    <t>U561, U602</t>
  </si>
  <si>
    <t>C1, C2, C3, C4, C6, C7</t>
  </si>
  <si>
    <t>0.1 uf</t>
  </si>
  <si>
    <t>R1, R2</t>
  </si>
  <si>
    <t>R3, R4</t>
  </si>
  <si>
    <t>C8, C9</t>
  </si>
  <si>
    <t>47 pf</t>
  </si>
  <si>
    <t>R5, R6, R7</t>
  </si>
  <si>
    <t>2.2 uf (Tantalum)</t>
  </si>
  <si>
    <t>24-pin IC socket</t>
  </si>
  <si>
    <t>74HCT125/74LS125</t>
  </si>
  <si>
    <t>74HCT138/74LS138</t>
  </si>
  <si>
    <t>74HCT14/74LS14</t>
  </si>
  <si>
    <t>5mm green LED</t>
  </si>
  <si>
    <t>PTC, 1.1A</t>
  </si>
  <si>
    <t>895-VDIP1</t>
  </si>
  <si>
    <t>JPx (16 x 2-pin)</t>
  </si>
  <si>
    <t>JPx (14 x 3-pin)</t>
  </si>
  <si>
    <t>5 position friction lock header - H8 Front Panel</t>
  </si>
  <si>
    <t>1x2 (cut from 40-pin header)</t>
  </si>
  <si>
    <t>U1, U3</t>
  </si>
  <si>
    <t>14-pin IC socket</t>
  </si>
  <si>
    <t>16-pin IC socket</t>
  </si>
  <si>
    <t>40-pin IC socket</t>
  </si>
  <si>
    <t>1x4 right angle friction lock header</t>
  </si>
  <si>
    <t>4-pin keyed connector shell</t>
  </si>
  <si>
    <t>J1/P1</t>
  </si>
  <si>
    <t>4 position friction lock header - USB VDIP1</t>
  </si>
  <si>
    <t>female contact</t>
  </si>
  <si>
    <t>4-conductor cable - DUART/USB J1/P1</t>
  </si>
  <si>
    <t>530-0ZRR0110FF1A</t>
  </si>
  <si>
    <t>High Speed CMOS Logic 12-Stage Binary Counter 1 Element 12 Bit Negative Edge 16-PDIP</t>
  </si>
  <si>
    <t>16.384 MHz  These are getting hard to find - search eBay or Amazon for possible sources</t>
  </si>
  <si>
    <t>16.384MHz Full Can</t>
  </si>
  <si>
    <t>eBay</t>
  </si>
  <si>
    <t>PAM37/MMS ROM</t>
  </si>
  <si>
    <t>Program from .jed files on KOYADO.COM</t>
  </si>
  <si>
    <t>C2, C14, C17, C20, C21, C46</t>
  </si>
  <si>
    <t>v4 H8-Z80-64K/DUART/CLOCK-CNTL/RTC/ORG0 Bill of Materials</t>
  </si>
  <si>
    <t>Color Codes</t>
  </si>
  <si>
    <t>Omit if USB not needed</t>
  </si>
  <si>
    <t>Omit if serial ports are not needed</t>
  </si>
  <si>
    <t>Do not substitute logic family</t>
  </si>
  <si>
    <t>Parts can be moved from v3 to v4 board</t>
  </si>
  <si>
    <t>DUART piggy-back board:</t>
  </si>
  <si>
    <t>74HCT74/74F74</t>
  </si>
  <si>
    <t>Optional ZIF socket for easy experimental ROM swaps</t>
  </si>
  <si>
    <t>Replaced by 3.6864MHz Oscillator at U4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</si>
</sst>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i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Font="1" applyFill="1" applyAlignment="1">
      <alignment horizontal="center" vertical="top"/>
    </xf>
    <xf numFmtId="0" fontId="1" fillId="0" borderId="0" xfId="1" applyFill="1" applyAlignment="1">
      <alignment horizontal="center" vertical="top"/>
    </xf>
    <xf numFmtId="0" fontId="0" fillId="0" borderId="0" xfId="2" applyNumberFormat="1" applyFont="1" applyFill="1" applyAlignment="1">
      <alignment horizontal="left" vertical="top" wrapText="1"/>
    </xf>
    <xf numFmtId="0" fontId="2" fillId="0" borderId="0" xfId="2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top"/>
    </xf>
    <xf numFmtId="44" fontId="3" fillId="0" borderId="1" xfId="2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2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NumberFormat="1" applyFont="1" applyFill="1" applyBorder="1" applyAlignment="1">
      <alignment horizontal="center" vertical="top"/>
    </xf>
    <xf numFmtId="44" fontId="0" fillId="0" borderId="0" xfId="2" applyFont="1" applyFill="1" applyAlignment="1">
      <alignment horizontal="center" vertical="top"/>
    </xf>
    <xf numFmtId="0" fontId="0" fillId="0" borderId="0" xfId="0" applyFont="1" applyFill="1" applyAlignment="1">
      <alignment horizontal="left" vertical="top"/>
    </xf>
    <xf numFmtId="44" fontId="2" fillId="0" borderId="0" xfId="2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1" fillId="0" borderId="0" xfId="1" applyNumberFormat="1" applyFill="1" applyAlignment="1">
      <alignment horizontal="center" vertical="top" wrapText="1"/>
    </xf>
    <xf numFmtId="0" fontId="1" fillId="0" borderId="0" xfId="1" applyNumberFormat="1" applyFont="1" applyFill="1" applyAlignment="1">
      <alignment horizontal="center" vertical="top" wrapText="1"/>
    </xf>
    <xf numFmtId="0" fontId="0" fillId="0" borderId="0" xfId="0" applyFont="1" applyFill="1" applyAlignment="1">
      <alignment horizontal="left" vertical="top" wrapText="1"/>
    </xf>
    <xf numFmtId="0" fontId="1" fillId="0" borderId="0" xfId="1" applyNumberFormat="1" applyFont="1" applyFill="1" applyAlignment="1">
      <alignment horizontal="center" vertical="top"/>
    </xf>
    <xf numFmtId="0" fontId="0" fillId="0" borderId="0" xfId="2" applyNumberFormat="1" applyFont="1" applyFill="1" applyBorder="1" applyAlignment="1">
      <alignment horizontal="left" vertical="top" wrapText="1"/>
    </xf>
    <xf numFmtId="0" fontId="1" fillId="0" borderId="0" xfId="1" applyNumberFormat="1" applyFill="1" applyAlignment="1">
      <alignment horizontal="center" vertical="top"/>
    </xf>
    <xf numFmtId="0" fontId="0" fillId="0" borderId="0" xfId="0" applyNumberFormat="1" applyFont="1" applyFill="1" applyAlignment="1">
      <alignment horizontal="center" vertical="top"/>
    </xf>
    <xf numFmtId="44" fontId="0" fillId="0" borderId="0" xfId="2" applyFont="1" applyFill="1" applyBorder="1" applyAlignment="1">
      <alignment horizontal="center" vertical="top"/>
    </xf>
    <xf numFmtId="0" fontId="0" fillId="0" borderId="0" xfId="2" applyNumberFormat="1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top"/>
    </xf>
    <xf numFmtId="0" fontId="10" fillId="0" borderId="0" xfId="0" applyNumberFormat="1" applyFont="1" applyFill="1" applyAlignment="1">
      <alignment horizontal="center" vertical="top"/>
    </xf>
    <xf numFmtId="0" fontId="0" fillId="0" borderId="0" xfId="2" applyNumberFormat="1" applyFont="1" applyFill="1" applyAlignment="1">
      <alignment horizontal="center" vertical="top"/>
    </xf>
    <xf numFmtId="1" fontId="0" fillId="0" borderId="0" xfId="2" applyNumberFormat="1" applyFont="1" applyFill="1" applyAlignment="1">
      <alignment horizontal="center" vertical="top" wrapText="1"/>
    </xf>
    <xf numFmtId="0" fontId="1" fillId="0" borderId="0" xfId="1" applyFill="1" applyBorder="1" applyAlignment="1">
      <alignment horizontal="center" vertical="top"/>
    </xf>
    <xf numFmtId="0" fontId="0" fillId="2" borderId="0" xfId="0" applyFont="1" applyFill="1" applyBorder="1" applyAlignment="1">
      <alignment horizontal="center" vertical="top"/>
    </xf>
    <xf numFmtId="0" fontId="0" fillId="3" borderId="0" xfId="0" applyFont="1" applyFill="1" applyBorder="1" applyAlignment="1">
      <alignment horizontal="center" vertical="top"/>
    </xf>
    <xf numFmtId="0" fontId="1" fillId="3" borderId="0" xfId="1" applyNumberFormat="1" applyFont="1" applyFill="1" applyAlignment="1">
      <alignment horizontal="center" vertical="top"/>
    </xf>
    <xf numFmtId="0" fontId="1" fillId="0" borderId="0" xfId="1" applyAlignment="1">
      <alignment horizontal="center"/>
    </xf>
    <xf numFmtId="0" fontId="0" fillId="0" borderId="0" xfId="0" applyFont="1"/>
    <xf numFmtId="0" fontId="1" fillId="0" borderId="0" xfId="1"/>
    <xf numFmtId="0" fontId="9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" fillId="3" borderId="0" xfId="1" applyFill="1" applyBorder="1" applyAlignment="1">
      <alignment horizontal="center" vertical="top"/>
    </xf>
    <xf numFmtId="0" fontId="0" fillId="5" borderId="0" xfId="0" applyFont="1" applyFill="1" applyAlignment="1">
      <alignment horizontal="center" vertical="top"/>
    </xf>
    <xf numFmtId="0" fontId="1" fillId="0" borderId="0" xfId="1" applyAlignment="1">
      <alignment horizontal="center" vertical="top"/>
    </xf>
    <xf numFmtId="0" fontId="1" fillId="5" borderId="0" xfId="1" applyFill="1" applyAlignment="1">
      <alignment horizontal="center" vertical="top"/>
    </xf>
    <xf numFmtId="0" fontId="0" fillId="4" borderId="0" xfId="0" applyFont="1" applyFill="1" applyBorder="1" applyAlignment="1">
      <alignment horizontal="left" vertical="top" wrapText="1"/>
    </xf>
    <xf numFmtId="0" fontId="0" fillId="4" borderId="0" xfId="0" applyNumberFormat="1" applyFont="1" applyFill="1" applyBorder="1" applyAlignment="1">
      <alignment horizontal="center" vertical="top"/>
    </xf>
    <xf numFmtId="44" fontId="2" fillId="4" borderId="0" xfId="2" applyFont="1" applyFill="1" applyBorder="1" applyAlignment="1">
      <alignment horizontal="center" vertical="top"/>
    </xf>
    <xf numFmtId="44" fontId="0" fillId="4" borderId="0" xfId="2" applyFont="1" applyFill="1" applyAlignment="1">
      <alignment horizontal="center" vertical="top"/>
    </xf>
    <xf numFmtId="0" fontId="0" fillId="4" borderId="0" xfId="0" applyFont="1" applyFill="1" applyAlignment="1">
      <alignment horizontal="left" vertical="top" wrapText="1"/>
    </xf>
    <xf numFmtId="0" fontId="0" fillId="4" borderId="0" xfId="0" applyNumberFormat="1" applyFont="1" applyFill="1" applyAlignment="1">
      <alignment horizontal="center" vertical="top"/>
    </xf>
    <xf numFmtId="0" fontId="0" fillId="6" borderId="0" xfId="0" applyFont="1" applyFill="1" applyBorder="1" applyAlignment="1">
      <alignment horizontal="left" vertical="top" wrapText="1"/>
    </xf>
    <xf numFmtId="0" fontId="0" fillId="6" borderId="0" xfId="0" applyNumberFormat="1" applyFont="1" applyFill="1" applyBorder="1" applyAlignment="1">
      <alignment horizontal="center" vertical="top"/>
    </xf>
    <xf numFmtId="44" fontId="0" fillId="6" borderId="0" xfId="2" applyFont="1" applyFill="1" applyBorder="1" applyAlignment="1">
      <alignment horizontal="center" vertical="top"/>
    </xf>
    <xf numFmtId="44" fontId="0" fillId="6" borderId="0" xfId="2" applyFont="1" applyFill="1" applyAlignment="1">
      <alignment horizontal="center" vertical="top"/>
    </xf>
    <xf numFmtId="0" fontId="0" fillId="6" borderId="0" xfId="0" applyFont="1" applyFill="1" applyAlignment="1">
      <alignment horizontal="left" vertical="top" wrapText="1"/>
    </xf>
    <xf numFmtId="0" fontId="0" fillId="6" borderId="0" xfId="0" applyNumberFormat="1" applyFont="1" applyFill="1" applyAlignment="1">
      <alignment horizontal="center" vertical="top"/>
    </xf>
    <xf numFmtId="0" fontId="0" fillId="7" borderId="0" xfId="0" applyFont="1" applyFill="1" applyBorder="1" applyAlignment="1">
      <alignment horizontal="left" vertical="top" wrapText="1"/>
    </xf>
    <xf numFmtId="0" fontId="0" fillId="7" borderId="0" xfId="0" applyNumberFormat="1" applyFont="1" applyFill="1" applyBorder="1" applyAlignment="1">
      <alignment horizontal="center" vertical="top"/>
    </xf>
    <xf numFmtId="44" fontId="0" fillId="7" borderId="0" xfId="2" applyFont="1" applyFill="1" applyAlignment="1">
      <alignment horizontal="center" vertical="top"/>
    </xf>
    <xf numFmtId="0" fontId="0" fillId="8" borderId="0" xfId="0" applyFont="1" applyFill="1" applyBorder="1" applyAlignment="1">
      <alignment horizontal="left" vertical="top" wrapText="1"/>
    </xf>
    <xf numFmtId="0" fontId="0" fillId="8" borderId="0" xfId="0" applyNumberFormat="1" applyFont="1" applyFill="1" applyBorder="1" applyAlignment="1">
      <alignment horizontal="center" vertical="top"/>
    </xf>
    <xf numFmtId="44" fontId="2" fillId="8" borderId="0" xfId="2" applyFont="1" applyFill="1" applyBorder="1" applyAlignment="1">
      <alignment horizontal="center" vertical="top"/>
    </xf>
    <xf numFmtId="44" fontId="0" fillId="8" borderId="0" xfId="2" applyFont="1" applyFill="1" applyAlignment="1">
      <alignment horizontal="center" vertical="top"/>
    </xf>
    <xf numFmtId="0" fontId="0" fillId="7" borderId="0" xfId="0" applyFont="1" applyFill="1" applyAlignment="1">
      <alignment horizontal="left" vertical="top" wrapText="1"/>
    </xf>
    <xf numFmtId="0" fontId="0" fillId="8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/>
    </xf>
  </cellXfs>
  <cellStyles count="6">
    <cellStyle name="Currency" xfId="2" builtinId="4"/>
    <cellStyle name="Currency 2" xfId="4" xr:uid="{00000000-0005-0000-0000-000001000000}"/>
    <cellStyle name="Hyperlink" xfId="1" builtinId="8"/>
    <cellStyle name="Hyperlink 2" xfId="5" xr:uid="{00000000-0005-0000-0000-000003000000}"/>
    <cellStyle name="Normal" xfId="0" builtinId="0"/>
    <cellStyle name="Normal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jameco.com/z/COG22-100-R-Capacitor-NPO-Monolithic-Ceramic-22pF-100V-plusmn-5-37-_332541.html" TargetMode="External"/><Relationship Id="rId117" Type="http://schemas.openxmlformats.org/officeDocument/2006/relationships/hyperlink" Target="https://www.amazon.com/16-384-Footprint-3V3-5V-Crystal-Oscillator/dp/B083ZQC7XN/ref=sr_1_1_sspa?dchild=1&amp;keywords=16.384+oscillator&amp;qid=1618204965&amp;sr=8-1-spons&amp;psc=1&amp;spLa=ZW5jcnlwdGVkUXVhbGlmaWVyPUExVjZTOFdPOFRXSFRJJmVuY3J5cHRlZElkPUEwMTY5ODI2SzVDN05YSjVTRjNTJmVuY3J5cHRlZEFkSWQ9QTA5MDIxNDEzTFBUM01VRVk3QUtZJndpZGdldE5hbWU9c3BfYXRmJmFjdGlvbj1jbGlja1JlZGlyZWN0JmRvTm90TG9nQ2xpY2s9dHJ1ZQ==" TargetMode="External"/><Relationship Id="rId21" Type="http://schemas.openxmlformats.org/officeDocument/2006/relationships/hyperlink" Target="https://www.jameco.com/z/6100-16-R-Socket-IC-16-Pin-Machine-Tooled-Low-Profile-0-3-Inch-Wide_37402.html" TargetMode="External"/><Relationship Id="rId42" Type="http://schemas.openxmlformats.org/officeDocument/2006/relationships/hyperlink" Target="https://www.jameco.com/z/22-23-2051-Molex-Connector-Wire-to-Board-Header-5-Position-2-54mm-Straight-Thru-Hole_232291.html" TargetMode="External"/><Relationship Id="rId47" Type="http://schemas.openxmlformats.org/officeDocument/2006/relationships/hyperlink" Target="https://www.mouser.com/ProductDetail/Texas-Instruments/SN74HCT273N?qs=sGAEpiMZZMvxP%252Bvr8KwMwB25p6a2AxEEE7hhUsmwiwc%3D" TargetMode="External"/><Relationship Id="rId63" Type="http://schemas.openxmlformats.org/officeDocument/2006/relationships/hyperlink" Target="https://www.mouser.com/ProductDetail/Texas-Instruments/SN74HCT74N?qs=sGAEpiMZZMvxP%252Bvr8KwMwBwor%2FXCAClaQaJ7v29x6eg%3D" TargetMode="External"/><Relationship Id="rId68" Type="http://schemas.openxmlformats.org/officeDocument/2006/relationships/hyperlink" Target="https://www.mouser.com/ProductDetail/ON-Semiconductor-Fairchild/1N4149?qs=sGAEpiMZZMtoHjESLttvkoBU6cp6%252BZs91%252BontwptIQk%3D" TargetMode="External"/><Relationship Id="rId84" Type="http://schemas.openxmlformats.org/officeDocument/2006/relationships/hyperlink" Target="https://www.jameco.com/z/GAL16V8D-15LP-Lattice-Semiconductor-Corporation-IC-16V8D-15-High-Performance-EE-CMOS-PLD-Generic-Array-Logic-15ns-90mA-250MHz_2290551.html" TargetMode="External"/><Relationship Id="rId89" Type="http://schemas.openxmlformats.org/officeDocument/2006/relationships/hyperlink" Target="https://www.jameco.com/z/74LS30-Major-Brands-IC-74LS30-8-Input-NAND-Gate_47458.html" TargetMode="External"/><Relationship Id="rId112" Type="http://schemas.openxmlformats.org/officeDocument/2006/relationships/hyperlink" Target="https://www.jameco.com/z/DC47-Jameco-Valuepro-Capacitor-Ceramic-Disc-47pF-50V-20-_15512.html" TargetMode="External"/><Relationship Id="rId16" Type="http://schemas.openxmlformats.org/officeDocument/2006/relationships/hyperlink" Target="https://www.jameco.com/z/TM2-2-VP-R-Capacitor-Tantalum-2-2-uF-35-Volt-10-_33736.html" TargetMode="External"/><Relationship Id="rId107" Type="http://schemas.openxmlformats.org/officeDocument/2006/relationships/hyperlink" Target="https://www.jameco.com/z/7000-1X40SG-R-Connector-Unshrouded-Header-40-Position-0-100-2-54mm-Straight-Thru-Hole_160882.html" TargetMode="External"/><Relationship Id="rId11" Type="http://schemas.openxmlformats.org/officeDocument/2006/relationships/hyperlink" Target="https://www.jameco.com/z/CF1-4W331JRC-Resistor-Carbon-Film-330-Ohm-1-4-Watt-5-_690742.html" TargetMode="External"/><Relationship Id="rId24" Type="http://schemas.openxmlformats.org/officeDocument/2006/relationships/hyperlink" Target="https://www.jameco.com/z/TM1-1-uF-35-Volt-Tantalum-Capacitor_33662.html" TargetMode="External"/><Relationship Id="rId32" Type="http://schemas.openxmlformats.org/officeDocument/2006/relationships/hyperlink" Target="https://www.jameco.com/z/LM1488N-Major-Brands-Line-Transmitter-4-Transceiver-14-Pin-Plastic-Dip-Tube_23157.html" TargetMode="External"/><Relationship Id="rId37" Type="http://schemas.openxmlformats.org/officeDocument/2006/relationships/hyperlink" Target="https://www.jameco.com/z/2N3904-Major-Brands-Transistor-2N3904-NPN-General-Purpose_38359.html" TargetMode="External"/><Relationship Id="rId40" Type="http://schemas.openxmlformats.org/officeDocument/2006/relationships/hyperlink" Target="https://www.jameco.com/z/OSC1-843-1-8432-MHz-Full-Can-Crystal-Oscillator_27879.html" TargetMode="External"/><Relationship Id="rId45" Type="http://schemas.openxmlformats.org/officeDocument/2006/relationships/hyperlink" Target="https://www.mouser.com/ProductDetail/Texas-Instruments/SN74HCT32N?qs=sGAEpiMZZMtMa9lbYwD6ZHl%252Bb36l%252BC4RwsgLqkuESBg%3D" TargetMode="External"/><Relationship Id="rId53" Type="http://schemas.openxmlformats.org/officeDocument/2006/relationships/hyperlink" Target="https://www.mouser.com/ProductDetail/Alliance-Memory/AS6C1008-55PCN?qs=sGAEpiMZZMt9mBA6nIyysPeGHDtAZQ%252BH2gVKyfvad7s%3D" TargetMode="External"/><Relationship Id="rId58" Type="http://schemas.openxmlformats.org/officeDocument/2006/relationships/hyperlink" Target="https://www.mouser.com/ProductDetail/Texas-Instruments/CD74HCT4040E?qs=sGAEpiMZZMtYFXwiBRPs0%252BpOxkLoFb7i" TargetMode="External"/><Relationship Id="rId66" Type="http://schemas.openxmlformats.org/officeDocument/2006/relationships/hyperlink" Target="https://www.mouser.com/ProductDetail/Texas-Instruments/SN74F161AN?qs=sGAEpiMZZMtdY2G%252BSI3N4ULNIy7IUD05W0bJS5%252B5QEc%3D" TargetMode="External"/><Relationship Id="rId74" Type="http://schemas.openxmlformats.org/officeDocument/2006/relationships/hyperlink" Target="https://www.jameco.com/z/22-01-3027-Molex-Straight-Connector-Housing-Receptacle-2-Position-2-54mm_234798.html?CID=MERCH" TargetMode="External"/><Relationship Id="rId79" Type="http://schemas.openxmlformats.org/officeDocument/2006/relationships/hyperlink" Target="https://www.jameco.com/z/CR2032-Renata-Batteries-CR2032-Lithium-Battery-3V-225mAh_14162.html" TargetMode="External"/><Relationship Id="rId87" Type="http://schemas.openxmlformats.org/officeDocument/2006/relationships/hyperlink" Target="https://www.jameco.com/z/74LS10-Major-Brands-IC-74LS10-Triple-3-Input-Positive-NAND-Gate_46404.html" TargetMode="External"/><Relationship Id="rId102" Type="http://schemas.openxmlformats.org/officeDocument/2006/relationships/hyperlink" Target="https://www.jameco.com/z/1N5819--Major-Brands-Diode-Schottky-40-Volt-1A-2-Pin-DO-41_177965.html" TargetMode="External"/><Relationship Id="rId110" Type="http://schemas.openxmlformats.org/officeDocument/2006/relationships/hyperlink" Target="https://www.jameco.com/z/74LS14-Major-Brands-IC-74LS14-HEX-SCHMITT-TRIGGER-INVERTER_46640.html" TargetMode="External"/><Relationship Id="rId115" Type="http://schemas.openxmlformats.org/officeDocument/2006/relationships/hyperlink" Target="https://www.jameco.com/z/22-23-2041-Molex-Connector-Wire-to-Board-Header-4-Position-2-54mm-Solder-Straight-Thru-Hole-Color-may-vary-_232282.html" TargetMode="External"/><Relationship Id="rId5" Type="http://schemas.openxmlformats.org/officeDocument/2006/relationships/hyperlink" Target="https://www.jameco.com/z/GJWCL-B-R-Socket-Shorting-Block-Blue-Closed-5mm_112442.html" TargetMode="External"/><Relationship Id="rId61" Type="http://schemas.openxmlformats.org/officeDocument/2006/relationships/hyperlink" Target="692-Z84C0020PEG" TargetMode="External"/><Relationship Id="rId82" Type="http://schemas.openxmlformats.org/officeDocument/2006/relationships/hyperlink" Target="https://www.jameco.com/z/KCK-113B-Major-Brands-TTL-Oscillator-3-6864-MHz-Full-Can-5VDC_2299055.html" TargetMode="External"/><Relationship Id="rId90" Type="http://schemas.openxmlformats.org/officeDocument/2006/relationships/hyperlink" Target="https://www.jameco.com/z/74LS32-Major-Brands-IC-74LS32-Quad-2-Input-Positive-OR-Gate_47466.html" TargetMode="External"/><Relationship Id="rId95" Type="http://schemas.openxmlformats.org/officeDocument/2006/relationships/hyperlink" Target="https://www.jameco.com/z/CF1-4W331JRC-Resistor-Carbon-Film-330-Ohm-1-4-Watt-5-_690742.html" TargetMode="External"/><Relationship Id="rId19" Type="http://schemas.openxmlformats.org/officeDocument/2006/relationships/hyperlink" Target="https://www.jameco.com/z/CF1-4W102JRC-Resistor-Carbon-Film-1k-Ohm-1-4-Watt-5-_690865.html" TargetMode="External"/><Relationship Id="rId14" Type="http://schemas.openxmlformats.org/officeDocument/2006/relationships/hyperlink" Target="https://www.jameco.com/z/CF1-4W104JRC-Resistor-Carbon-Film-100k-Ohm-1-4-Watt-5-_691340.html" TargetMode="External"/><Relationship Id="rId22" Type="http://schemas.openxmlformats.org/officeDocument/2006/relationships/hyperlink" Target="https://www.jameco.com/z/ICM-632-1-GT-Adam-Technologies-32-Pin-Machine-Tooled-Low-Profile-IC-Socket-0-6-Inch-Wide_105381.html" TargetMode="External"/><Relationship Id="rId27" Type="http://schemas.openxmlformats.org/officeDocument/2006/relationships/hyperlink" Target="https://www.jameco.com/z/74HCT00-Major-Brands-QUAD-2-INPUT-POSITIVE-NAND-GATE-DIP-14_44871.html" TargetMode="External"/><Relationship Id="rId30" Type="http://schemas.openxmlformats.org/officeDocument/2006/relationships/hyperlink" Target="https://www.jameco.com/z/74HCT4040-Major-Brands-High-Speed-CMOS-Logic-12-Stage-Binary-Counter-1-Element-12-Bit-Negative-Edge-16-PDIP_2288151.html" TargetMode="External"/><Relationship Id="rId35" Type="http://schemas.openxmlformats.org/officeDocument/2006/relationships/hyperlink" Target="https://www.jameco.com/z/OSC10H-10MHz-Half-Can-Oscillator-TTL-30mA-6ns_102779.html" TargetMode="External"/><Relationship Id="rId43" Type="http://schemas.openxmlformats.org/officeDocument/2006/relationships/hyperlink" Target="https://www.jameco.com/z/CF1-4W101JRC-250mW-100-Ohm-Resistor-Carbon-Film-5-_690620.html" TargetMode="External"/><Relationship Id="rId48" Type="http://schemas.openxmlformats.org/officeDocument/2006/relationships/hyperlink" Target="https://www.mouser.com/ProductDetail/Texas-Instruments/SN74HCT541N?qs=sGAEpiMZZMuiiWkaIwCK2TfQ%252Br4RQhq%2FB%2Fep6bI0EVw%3D" TargetMode="External"/><Relationship Id="rId56" Type="http://schemas.openxmlformats.org/officeDocument/2006/relationships/hyperlink" Target="http://www.mouser.com/ProductDetail/samtec/bcs-125-l-s-he/?qs=0lQeLiL1qyanzYJ1KC3ByQ%3d%3d&amp;countrycode=US&amp;currencycode=USD" TargetMode="External"/><Relationship Id="rId64" Type="http://schemas.openxmlformats.org/officeDocument/2006/relationships/hyperlink" Target="https://www.mouser.com/ProductDetail/Texas-Instruments/CD74HCT640E?qs=%2Fha2pyFadui%2FKTy9HJ5lB9E20Y2KdyMRe3dySaSkzohJbd0O0k0oWg%3D%3D" TargetMode="External"/><Relationship Id="rId69" Type="http://schemas.openxmlformats.org/officeDocument/2006/relationships/hyperlink" Target="https://www.mouser.com/ProductDetail/Texas-Instruments/LM7805CT-NOPB?qs=%2Fha2pyFadujJSQGMaD3Xr2MSoehBQ8XNh0Lec45cn1zRBkzSZt3n%252BQ%3D%3D" TargetMode="External"/><Relationship Id="rId77" Type="http://schemas.openxmlformats.org/officeDocument/2006/relationships/hyperlink" Target="https://www.mouser.com/ProductDetail/Samtec/TS-120-G-A-1?qs=sGAEpiMZZMs%252BGHln7q6pm8Vn94ktop%2FJn2sOIK3g19KfKT9eNdD7jg%3D%3D" TargetMode="External"/><Relationship Id="rId100" Type="http://schemas.openxmlformats.org/officeDocument/2006/relationships/hyperlink" Target="https://www.mouser.com/ProductDetail/FTDI/VDIP1?qs=sGAEpiMZZMu3sxpa5v1qrpde1JPFB6Ms%2FkbAofAGCOU%3D" TargetMode="External"/><Relationship Id="rId105" Type="http://schemas.openxmlformats.org/officeDocument/2006/relationships/hyperlink" Target="https://www.jameco.com/z/24MTLP-6-Jameco-Valuepro-24-Pin-Machine-Tooled-Low-Profile-IC-Socket-0-6-Inch-Wide_39351.html" TargetMode="External"/><Relationship Id="rId113" Type="http://schemas.openxmlformats.org/officeDocument/2006/relationships/hyperlink" Target="https://www.jameco.com/z/22-01-3047-Molex-Connector-Housing-Receptacle-4-Position-2-54mm-Straight-Bag-Color-may-vary-_234819.html" TargetMode="External"/><Relationship Id="rId118" Type="http://schemas.openxmlformats.org/officeDocument/2006/relationships/hyperlink" Target="https://www.jameco.com/z/TM2-2-VP-R-Capacitor-Tantalum-2-2-uF-35-Volt-10-_33736.html" TargetMode="External"/><Relationship Id="rId8" Type="http://schemas.openxmlformats.org/officeDocument/2006/relationships/hyperlink" Target="https://www.pololu.com/product/2836" TargetMode="External"/><Relationship Id="rId51" Type="http://schemas.openxmlformats.org/officeDocument/2006/relationships/hyperlink" Target="https://www.mouser.com/ProductDetail/Texas-Instruments/SN74HCT00N?qs=sGAEpiMZZMtMa9lbYwD6ZAv0bRAq9ZjLWlOrejk0o6E%3D" TargetMode="External"/><Relationship Id="rId72" Type="http://schemas.openxmlformats.org/officeDocument/2006/relationships/hyperlink" Target="https://www.mouser.com/ProductDetail/TE-Connectivity/1825190-7?qs=sGAEpiMZZMsqIr59i2oRcitBv30FvmqmICjq6CkqSvg%3D" TargetMode="External"/><Relationship Id="rId80" Type="http://schemas.openxmlformats.org/officeDocument/2006/relationships/hyperlink" Target="https://www.mouser.com/ProductDetail/Microchip-Technology-Atmel/AT28C256-15PU?qs=MAR%2F2X5XOp7eAU2%2FlNw9oA%3D%3D" TargetMode="External"/><Relationship Id="rId85" Type="http://schemas.openxmlformats.org/officeDocument/2006/relationships/hyperlink" Target="https://www.jameco.com/z/28-526-10-Aries-Electronics-ZIF-Socket-28-Position-2-54mm-Solder-Straight-Thru-Hole_102745.html" TargetMode="External"/><Relationship Id="rId93" Type="http://schemas.openxmlformats.org/officeDocument/2006/relationships/hyperlink" Target="https://www.jameco.com/shop/ProductDisplay?catalogId=10001&amp;langId=-1&amp;storeId=10001&amp;productId=47870" TargetMode="External"/><Relationship Id="rId98" Type="http://schemas.openxmlformats.org/officeDocument/2006/relationships/hyperlink" Target="https://www.jameco.com/z/MOC100000-100-Capacitor-Monolithic-Ceramic-0-1-micro-F-100V-plusmn-10-37-_332672.html?CID=MERCH" TargetMode="External"/><Relationship Id="rId3" Type="http://schemas.openxmlformats.org/officeDocument/2006/relationships/hyperlink" Target="https://www.jameco.com/z/6100-14-R-Socket-IC-14-Pin-Machine-Tooled-Low-Profile-0-3-Inch-Wide_37197.html" TargetMode="External"/><Relationship Id="rId12" Type="http://schemas.openxmlformats.org/officeDocument/2006/relationships/hyperlink" Target="https://www.jameco.com/z/CF1W101JRC-Resistor-Carbon-Film-100-Ohm-1-Watt-5-_2237159.html" TargetMode="External"/><Relationship Id="rId17" Type="http://schemas.openxmlformats.org/officeDocument/2006/relationships/hyperlink" Target="https://www.jameco.com/z/TM2-2-VP-R-Capacitor-Tantalum-2-2-uF-35-Volt-10-_33736.html" TargetMode="External"/><Relationship Id="rId25" Type="http://schemas.openxmlformats.org/officeDocument/2006/relationships/hyperlink" Target="https://www.jameco.com/z/TM33-33uF-25-VOLT-TANTALUM-CAPACITOR_33785.html" TargetMode="External"/><Relationship Id="rId33" Type="http://schemas.openxmlformats.org/officeDocument/2006/relationships/hyperlink" Target="https://www.jameco.com/z/78L12AC-Major-Brands-IC-78L12AC-12V-100mA-Positive-Voltage-Regulator_51203.html" TargetMode="External"/><Relationship Id="rId38" Type="http://schemas.openxmlformats.org/officeDocument/2006/relationships/hyperlink" Target="https://www.jameco.com/z/TL16C550CN-Major-Brands-UART-1-Channel-16-BYTE-Fifo-3-3-Volt-5-Volt-40-Pin-PDIP_288809.html" TargetMode="External"/><Relationship Id="rId46" Type="http://schemas.openxmlformats.org/officeDocument/2006/relationships/hyperlink" Target="https://www.mouser.com/ProductDetail/Texas-Instruments/CD74HC10E?qs=sGAEpiMZZMutXGli8Ay4kBPZX2vby%252BOk7J75hw34nVw%3D" TargetMode="External"/><Relationship Id="rId59" Type="http://schemas.openxmlformats.org/officeDocument/2006/relationships/hyperlink" Target="https://www.mouser.com/ProductDetail/Epson-Timing/RTC-72421BROHS?qs=%2Fha2pyFaduizAIIeq8odSWL%2FlN6KRh6HtAGN6R3JrOcxVjLrPBApgA%3D%3D" TargetMode="External"/><Relationship Id="rId67" Type="http://schemas.openxmlformats.org/officeDocument/2006/relationships/hyperlink" Target="https://www.mouser.com/ProductDetail/Central-Semiconductor/2N3904?qs=%2Fha2pyFadugRjHO%2FP7U3QX1i8JoRqcn87WZsbjqr%252BamLEfw532Fb6A%3D%3D" TargetMode="External"/><Relationship Id="rId103" Type="http://schemas.openxmlformats.org/officeDocument/2006/relationships/hyperlink" Target="https://www.jameco.com/z/6100-14-R-Socket-IC-14-Pin-Machine-Tooled-Low-Profile-0-3-Inch-Wide_37197.html" TargetMode="External"/><Relationship Id="rId108" Type="http://schemas.openxmlformats.org/officeDocument/2006/relationships/hyperlink" Target="https://www.jameco.com/z/74LS125-Major-Brands-IC-74LS125-Tri-State-Quad-Bus-Buffered_46501.html" TargetMode="External"/><Relationship Id="rId116" Type="http://schemas.openxmlformats.org/officeDocument/2006/relationships/hyperlink" Target="https://www.mouser.com/ProductDetail/Bel-Fuse/0ZRR0110FF1A?qs=gTYE2QTfZfTW982cn5ZG4A%3D%3D" TargetMode="External"/><Relationship Id="rId20" Type="http://schemas.openxmlformats.org/officeDocument/2006/relationships/hyperlink" Target="https://www.jameco.com/z/6100-40D-40-Pin-Machine-Tooled-Low-Profile-IC-Socket-0-6-Inch-Wide_41136.html" TargetMode="External"/><Relationship Id="rId41" Type="http://schemas.openxmlformats.org/officeDocument/2006/relationships/hyperlink" Target="https://www.jameco.com/z/7000-1X36RG-R-A-TYPE--Connector-Unshrouded-Header-36-Position-2-54mm-Solder-Right-Angle-Thru-Hole_1946041.html" TargetMode="External"/><Relationship Id="rId54" Type="http://schemas.openxmlformats.org/officeDocument/2006/relationships/hyperlink" Target="https://www.mouser.com/ProductDetail/Texas-Instruments/CD74HCT30E?qs=sGAEpiMZZMtMa9lbYwD6ZFYFPHiRKj8UpYVaLDB%2FDkU%3D" TargetMode="External"/><Relationship Id="rId62" Type="http://schemas.openxmlformats.org/officeDocument/2006/relationships/hyperlink" Target="https://www.mouser.com/ProductDetail/IRC-TT-Electronics/L091S102LF?qs=%2Fha2pyFadujuBZKC1MxTu0eC7DG4WTw5ETl9h7YR%2FQ1n8itqT%252Bu8fQ%3D%3D" TargetMode="External"/><Relationship Id="rId70" Type="http://schemas.openxmlformats.org/officeDocument/2006/relationships/hyperlink" Target="https://www.jameco.com/z/5WB4-Y-T-SB-Super-Bright-Blue-LED-5mm-Water-Clear-12000mcd_2274839.html" TargetMode="External"/><Relationship Id="rId75" Type="http://schemas.openxmlformats.org/officeDocument/2006/relationships/hyperlink" Target="https://www.jameco.com/webapp/wcs/stores/servlet/ProductDisplay?langId=-1&amp;storeId=10001&amp;productId=234931&amp;catalogId=10001&amp;CID=CATJAN218PDF" TargetMode="External"/><Relationship Id="rId83" Type="http://schemas.openxmlformats.org/officeDocument/2006/relationships/hyperlink" Target="https://www.mouser.com/ProductDetail/Texas-Instruments/TL7705ACPE4?qs=Mkt%2FZhxPIiRcABxu4rJk1A%3D%3D" TargetMode="External"/><Relationship Id="rId88" Type="http://schemas.openxmlformats.org/officeDocument/2006/relationships/hyperlink" Target="https://www.jameco.com/z/74LS11-Major-Brands-IC-74LS11-Triple-3-Input-Positive-AND-Gate_46439.html" TargetMode="External"/><Relationship Id="rId91" Type="http://schemas.openxmlformats.org/officeDocument/2006/relationships/hyperlink" Target="https://www.jameco.com/z/74LS161-Major-Brands-IC-74LS161-4-Bit-Synchronous-Binary-Counter-DIP-16_46818.html" TargetMode="External"/><Relationship Id="rId96" Type="http://schemas.openxmlformats.org/officeDocument/2006/relationships/hyperlink" Target="https://www.jameco.com/z/CF1-4W103JRC-Resistor-Carbon-Film-10k-Ohm-1-4-Watt-5-_691104.html" TargetMode="External"/><Relationship Id="rId111" Type="http://schemas.openxmlformats.org/officeDocument/2006/relationships/hyperlink" Target="https://www.jameco.com/z/22-05-3041-Molex-Connector-Wire-to-Board-Header-4-Position-2-54mm-Solder-Right-Angle-Thru-Hole-Bulk-Color-may-vary-_233453.html" TargetMode="External"/><Relationship Id="rId1" Type="http://schemas.openxmlformats.org/officeDocument/2006/relationships/hyperlink" Target="https://www.jameco.com/z/6100-18-R-18-Pin-Machine-Tooled-Low-Profile-IC-Socket-0-3-Inch-Wide_65585.html" TargetMode="External"/><Relationship Id="rId6" Type="http://schemas.openxmlformats.org/officeDocument/2006/relationships/hyperlink" Target="https://www.jameco.com/z/7000-1X40SG-R-Connector-Unshrouded-Header-40-Position-0-100-2-54mm-Straight-Thru-Hole_160882.html" TargetMode="External"/><Relationship Id="rId15" Type="http://schemas.openxmlformats.org/officeDocument/2006/relationships/hyperlink" Target="https://www.jameco.com/z/1N5819--Major-Brands-Diode-Schottky-40-Volt-1A-2-Pin-DO-41_177965.html" TargetMode="External"/><Relationship Id="rId23" Type="http://schemas.openxmlformats.org/officeDocument/2006/relationships/hyperlink" Target="https://www.jameco.com/z/CF1-4W222JRC-Resistor-Carbon-Film-2-2k-Ohm-1-4-Watt-5-_690945.html" TargetMode="External"/><Relationship Id="rId28" Type="http://schemas.openxmlformats.org/officeDocument/2006/relationships/hyperlink" Target="https://www.jameco.com/z/74HCT04-Major-Brands-HEX-INVERTER-DIP-14_44898.html" TargetMode="External"/><Relationship Id="rId36" Type="http://schemas.openxmlformats.org/officeDocument/2006/relationships/hyperlink" Target="https://www.jameco.com/z/6100-8-R-IC-Socket-8-Pin-Machine-Tooled-Low-Profile-0-3-Inch-Wide_51626.html" TargetMode="External"/><Relationship Id="rId49" Type="http://schemas.openxmlformats.org/officeDocument/2006/relationships/hyperlink" Target="https://www.mouser.com/ProductDetail/Texas-Instruments/SN74LS148DR?qs=sGAEpiMZZMtxONTBFIcRfmuVO38W6Fdij6xIfknCAXM%3D" TargetMode="External"/><Relationship Id="rId57" Type="http://schemas.openxmlformats.org/officeDocument/2006/relationships/hyperlink" Target="https://www.jameco.com/z/17002-00603-PC-Mount-CR2032-Coin-Cell-Battery-Holder_355434.html" TargetMode="External"/><Relationship Id="rId106" Type="http://schemas.openxmlformats.org/officeDocument/2006/relationships/hyperlink" Target="https://www.jameco.com/z/6100-40D-40-Pin-Machine-Tooled-Low-Profile-IC-Socket-0-6-Inch-Wide_41136.html" TargetMode="External"/><Relationship Id="rId114" Type="http://schemas.openxmlformats.org/officeDocument/2006/relationships/hyperlink" Target="https://www.jameco.com/webapp/wcs/stores/servlet/ProductDisplay?langId=-1&amp;storeId=10001&amp;productId=234931&amp;catalogId=10001&amp;CID=CATJAN218PDF" TargetMode="External"/><Relationship Id="rId119" Type="http://schemas.openxmlformats.org/officeDocument/2006/relationships/printerSettings" Target="../printerSettings/printerSettings1.bin"/><Relationship Id="rId10" Type="http://schemas.openxmlformats.org/officeDocument/2006/relationships/hyperlink" Target="https://www.jameco.com/z/DK-08-R-DIP-Switch-SPST-On-Off-8-POS-Slide-Flush-PC-Pins-2-54mm-Through-Hole_139012.html" TargetMode="External"/><Relationship Id="rId31" Type="http://schemas.openxmlformats.org/officeDocument/2006/relationships/hyperlink" Target="https://www.jameco.com/z/LM1489N-Major-Brands-Line-Receiver-4-Receiver-14-Pin-Plastic-Dip-Tube_23181.html" TargetMode="External"/><Relationship Id="rId44" Type="http://schemas.openxmlformats.org/officeDocument/2006/relationships/hyperlink" Target="https://www.jameco.com/z/MOC100000-100-Capacitor-Monolithic-Ceramic-0-1-micro-F-100V-plusmn-10-37-_332672.html?CID=MERCH" TargetMode="External"/><Relationship Id="rId52" Type="http://schemas.openxmlformats.org/officeDocument/2006/relationships/hyperlink" Target="https://www.mouser.com/ProductDetail/Texas-Instruments/SN74HCT540N?qs=sGAEpiMZZMuiiWkaIwCK2TfQ%252Br4RQhq%2FBzwCQnlxo2w%3D" TargetMode="External"/><Relationship Id="rId60" Type="http://schemas.openxmlformats.org/officeDocument/2006/relationships/hyperlink" Target="https://www.mouser.com/ProductDetail/Texas-Instruments/CD74HCT11E?qs=%2Fha2pyFadui%2FKTy9HJ5lB8wrMQYhVKZQXs%2F4X7rLNP8Y3P4yikVYXw%3D%3D" TargetMode="External"/><Relationship Id="rId65" Type="http://schemas.openxmlformats.org/officeDocument/2006/relationships/hyperlink" Target="https://www.mouser.com/ProductDetail/Texas-Instruments/SN74F153N?qs=sGAEpiMZZMtxONTBFIcRfpjgwdJpzldAJSjTzb%2Fa7qA%3D" TargetMode="External"/><Relationship Id="rId73" Type="http://schemas.openxmlformats.org/officeDocument/2006/relationships/hyperlink" Target="https://www.jameco.com/z/22-29-2021-Molex-Connector-Wire-to-Board-Header-2-Position-2-54mm-Solder-Straight-Thru-Hole-Bag_879588.html?CID=MERCH" TargetMode="External"/><Relationship Id="rId78" Type="http://schemas.openxmlformats.org/officeDocument/2006/relationships/hyperlink" Target="https://www.mouser.com/ProductDetail/Vishay-BC-Components/K104K15X7RF53K2?qs=%2Fha2pyFadujQ%252Bv0xHOEo91Fp6rFGP5krxuyVhQ%252B1w%252BsnJ7knhvdeQDps3CPFUP6U" TargetMode="External"/><Relationship Id="rId81" Type="http://schemas.openxmlformats.org/officeDocument/2006/relationships/hyperlink" Target="https://www.jameco.com/z/CF1-4W330JRC-Jameco-Valuepro-Resistor-Carbon-Film-33-Ohm-5-1-4-Watt_690507.html" TargetMode="External"/><Relationship Id="rId86" Type="http://schemas.openxmlformats.org/officeDocument/2006/relationships/hyperlink" Target="https://www.jameco.com/shop/ProductDisplay?catalogId=10001&amp;langId=-1&amp;storeId=10001&amp;productId=161024" TargetMode="External"/><Relationship Id="rId94" Type="http://schemas.openxmlformats.org/officeDocument/2006/relationships/hyperlink" Target="https://www.jameco.com/z/TM2-2-VP-R-Capacitor-Tantalum-2-2-uF-35-Volt-10-_33736.html" TargetMode="External"/><Relationship Id="rId99" Type="http://schemas.openxmlformats.org/officeDocument/2006/relationships/hyperlink" Target="https://www.jameco.com/z/LG3330-LED-Uni-Color-Green-565nm-2-Pin-T-1-3-4_34761.html" TargetMode="External"/><Relationship Id="rId101" Type="http://schemas.openxmlformats.org/officeDocument/2006/relationships/hyperlink" Target="https://www.jameco.com/z/7000-1X40SG-R-Connector-Unshrouded-Header-40-Position-0-100-2-54mm-Straight-Thru-Hole_160882.html" TargetMode="External"/><Relationship Id="rId4" Type="http://schemas.openxmlformats.org/officeDocument/2006/relationships/hyperlink" Target="https://www.jameco.com/z/6100-28-R-Socket-IC-28-Pin-Machine-Tooled-Low-Profile-Soldertail-0-6-Width_40329.html" TargetMode="External"/><Relationship Id="rId9" Type="http://schemas.openxmlformats.org/officeDocument/2006/relationships/hyperlink" Target="https://www.jameco.com/z/7805T-Major-Brands-Standard-Regulator-5-Volt-1-Amp-3-Pin-3-Tab-TO-220_51262.html" TargetMode="External"/><Relationship Id="rId13" Type="http://schemas.openxmlformats.org/officeDocument/2006/relationships/hyperlink" Target="https://www.jameco.com/z/CF1-4W103JRC-Resistor-Carbon-Film-10k-Ohm-1-4-Watt-5-_691104.html" TargetMode="External"/><Relationship Id="rId18" Type="http://schemas.openxmlformats.org/officeDocument/2006/relationships/hyperlink" Target="https://www.jameco.com/z/LG3330-LED-Uni-Color-Green-565nm-2-Pin-T-1-3-4_34761.html" TargetMode="External"/><Relationship Id="rId39" Type="http://schemas.openxmlformats.org/officeDocument/2006/relationships/hyperlink" Target="https://www.taydaelectronics.com/crystal-oscillator-16-384-mhz.html" TargetMode="External"/><Relationship Id="rId109" Type="http://schemas.openxmlformats.org/officeDocument/2006/relationships/hyperlink" Target="https://www.jameco.com/z/74LS138-Major-Brands-IC-74LS138-3-to-8-Line-DECODER-DEMULTIPLEXER_46607.html" TargetMode="External"/><Relationship Id="rId34" Type="http://schemas.openxmlformats.org/officeDocument/2006/relationships/hyperlink" Target="https://www.jameco.com/shop/ProductDisplay?catalogId=10001&amp;langId=-1&amp;storeId=10001&amp;productId=51431" TargetMode="External"/><Relationship Id="rId50" Type="http://schemas.openxmlformats.org/officeDocument/2006/relationships/hyperlink" Target="https://www.mouser.com/ProductDetail/Texas-Instruments/SN74HCT04N?qs=sGAEpiMZZMutVWjHE%2FYQw%2Fv6IwdAx6I2th2IWJyFR7k%3D" TargetMode="External"/><Relationship Id="rId55" Type="http://schemas.openxmlformats.org/officeDocument/2006/relationships/hyperlink" Target="https://www.jameco.com/z/CF1-4W332JRC-Resistor-Carbon-Film-3-3k-Ohm-1-4-Watt-5-_690988.html" TargetMode="External"/><Relationship Id="rId76" Type="http://schemas.openxmlformats.org/officeDocument/2006/relationships/hyperlink" Target="https://www.amazon.com/VNDEFUL-CR2016-Button-Battery-Holder/dp/B01J5FY2GI/ref=pd_sim_121_4/139-2103509-0232168?_encoding=UTF8&amp;pd_rd_i=B01J5FY2GI&amp;pd_rd_r=6af9c422-6477-11e9-9f47-dd789adca390&amp;pd_rd_w=Og4On&amp;pd_rd_wg=a0B9O&amp;pf_rd_p=90485860-83e9-4fd9-b838-b28a9b7fda30&amp;pf_rd_r=WK7A90W1AHP6HW52SHDY&amp;psc=1&amp;refRID=WK7A90W1AHP6HW52SHDY" TargetMode="External"/><Relationship Id="rId97" Type="http://schemas.openxmlformats.org/officeDocument/2006/relationships/hyperlink" Target="https://www.jameco.com/z/CF1-4W102JRC-Resistor-Carbon-Film-1k-Ohm-1-4-Watt-5-_690865.html" TargetMode="External"/><Relationship Id="rId104" Type="http://schemas.openxmlformats.org/officeDocument/2006/relationships/hyperlink" Target="https://www.jameco.com/z/6100-16-R-Socket-IC-16-Pin-Machine-Tooled-Low-Profile-0-3-Inch-Wide_37402.html" TargetMode="External"/><Relationship Id="rId7" Type="http://schemas.openxmlformats.org/officeDocument/2006/relationships/hyperlink" Target="https://www.jameco.com/z/74HCT74-Major-Brands-DUAL-D-TYPE-FLIP-FLOP-DIP-14_45137.html" TargetMode="External"/><Relationship Id="rId71" Type="http://schemas.openxmlformats.org/officeDocument/2006/relationships/hyperlink" Target="https://www.mouser.com/ProductDetail/Microchip-Technology-Atmel/ATF16V8B-15PU?qs=sGAEpiMZZMv256HIxPBQcF81VYQ19S2s" TargetMode="External"/><Relationship Id="rId92" Type="http://schemas.openxmlformats.org/officeDocument/2006/relationships/hyperlink" Target="https://www.jameco.com/z/74LS273-Major-Brands-IC-74LS273-OCTAL-D-TYPE-FLIP-FLOP_47386.html" TargetMode="External"/><Relationship Id="rId2" Type="http://schemas.openxmlformats.org/officeDocument/2006/relationships/hyperlink" Target="https://www.jameco.com/z/6100-20-20-Pin-Machine-Tooled-Low-Profile-IC-Socket-0-3-Inch-Wide_38623.html" TargetMode="External"/><Relationship Id="rId29" Type="http://schemas.openxmlformats.org/officeDocument/2006/relationships/hyperlink" Target="https://www.jameco.com/z/74LS148-Major-Brands-8-to-3-Line-Priority-Encoder-DIP-16_4668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36867-60E9-4DBB-913E-3542867CC814}">
  <sheetPr>
    <tabColor theme="0"/>
    <pageSetUpPr fitToPage="1"/>
  </sheetPr>
  <dimension ref="A1:O111"/>
  <sheetViews>
    <sheetView tabSelected="1" zoomScale="140" zoomScaleNormal="140" workbookViewId="0">
      <pane xSplit="1" ySplit="7" topLeftCell="B8" activePane="bottomRight" state="frozen"/>
      <selection pane="topRight" activeCell="B1" sqref="B1"/>
      <selection pane="bottomLeft" activeCell="A3" sqref="A3"/>
      <selection pane="bottomRight" activeCell="L56" sqref="L56"/>
    </sheetView>
  </sheetViews>
  <sheetFormatPr defaultColWidth="16" defaultRowHeight="15" x14ac:dyDescent="0.25"/>
  <cols>
    <col min="1" max="1" width="20.42578125" style="20" customWidth="1"/>
    <col min="2" max="2" width="28.42578125" style="20" customWidth="1"/>
    <col min="3" max="3" width="8.140625" style="24" customWidth="1"/>
    <col min="4" max="4" width="9.28515625" style="14" customWidth="1"/>
    <col min="5" max="5" width="10.85546875" style="14" bestFit="1" customWidth="1"/>
    <col min="6" max="6" width="6.5703125" style="14" customWidth="1"/>
    <col min="7" max="7" width="40.28515625" style="1" bestFit="1" customWidth="1"/>
    <col min="8" max="8" width="19.85546875" style="1" bestFit="1" customWidth="1"/>
    <col min="9" max="9" width="19.85546875" style="1" customWidth="1"/>
    <col min="10" max="10" width="6.7109375" style="1" bestFit="1" customWidth="1"/>
    <col min="11" max="12" width="6.7109375" style="1" customWidth="1"/>
    <col min="13" max="13" width="49.140625" style="3" bestFit="1" customWidth="1"/>
    <col min="14" max="16384" width="16" style="15"/>
  </cols>
  <sheetData>
    <row r="1" spans="1:13" ht="30" x14ac:dyDescent="0.25">
      <c r="A1" s="20" t="s">
        <v>261</v>
      </c>
      <c r="B1" s="48" t="s">
        <v>263</v>
      </c>
    </row>
    <row r="2" spans="1:13" x14ac:dyDescent="0.25">
      <c r="B2" s="54" t="s">
        <v>262</v>
      </c>
    </row>
    <row r="3" spans="1:13" x14ac:dyDescent="0.25">
      <c r="B3" s="63" t="s">
        <v>264</v>
      </c>
    </row>
    <row r="4" spans="1:13" ht="30" x14ac:dyDescent="0.25">
      <c r="B4" s="64" t="s">
        <v>265</v>
      </c>
    </row>
    <row r="6" spans="1:13" s="5" customFormat="1" ht="18.75" x14ac:dyDescent="0.25">
      <c r="A6" s="38" t="s">
        <v>260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3" s="11" customFormat="1" ht="15.75" thickBot="1" x14ac:dyDescent="0.3">
      <c r="A7" s="6" t="s">
        <v>10</v>
      </c>
      <c r="B7" s="6" t="s">
        <v>11</v>
      </c>
      <c r="C7" s="7" t="s">
        <v>190</v>
      </c>
      <c r="D7" s="8" t="s">
        <v>22</v>
      </c>
      <c r="E7" s="8" t="s">
        <v>23</v>
      </c>
      <c r="F7" s="8" t="s">
        <v>213</v>
      </c>
      <c r="G7" s="9" t="s">
        <v>8</v>
      </c>
      <c r="H7" s="9" t="s">
        <v>7</v>
      </c>
      <c r="I7" s="9" t="s">
        <v>156</v>
      </c>
      <c r="J7" s="9" t="s">
        <v>17</v>
      </c>
      <c r="K7" s="9" t="s">
        <v>256</v>
      </c>
      <c r="L7" s="9" t="s">
        <v>109</v>
      </c>
      <c r="M7" s="10" t="s">
        <v>16</v>
      </c>
    </row>
    <row r="8" spans="1:13" ht="30.75" thickTop="1" x14ac:dyDescent="0.25">
      <c r="A8" s="12" t="s">
        <v>75</v>
      </c>
      <c r="B8" s="12" t="s">
        <v>4</v>
      </c>
      <c r="C8" s="13">
        <v>39</v>
      </c>
      <c r="D8" s="14">
        <v>0.25</v>
      </c>
      <c r="E8" s="14">
        <f>C8*D8</f>
        <v>9.75</v>
      </c>
      <c r="G8" s="35">
        <v>332672</v>
      </c>
      <c r="H8" s="2" t="s">
        <v>165</v>
      </c>
      <c r="M8" s="22" t="s">
        <v>166</v>
      </c>
    </row>
    <row r="9" spans="1:13" ht="30" x14ac:dyDescent="0.25">
      <c r="A9" s="12" t="s">
        <v>259</v>
      </c>
      <c r="B9" s="12" t="s">
        <v>71</v>
      </c>
      <c r="C9" s="13">
        <v>6</v>
      </c>
      <c r="D9" s="14">
        <v>0.59</v>
      </c>
      <c r="E9" s="14">
        <f>C9*D9</f>
        <v>3.54</v>
      </c>
      <c r="G9" s="2">
        <v>33736</v>
      </c>
      <c r="M9" s="4" t="s">
        <v>9</v>
      </c>
    </row>
    <row r="10" spans="1:13" x14ac:dyDescent="0.25">
      <c r="A10" s="44" t="s">
        <v>161</v>
      </c>
      <c r="B10" s="44" t="s">
        <v>230</v>
      </c>
      <c r="C10" s="45">
        <v>4</v>
      </c>
      <c r="D10" s="47">
        <v>0.59</v>
      </c>
      <c r="E10" s="47">
        <f>C10*D10</f>
        <v>2.36</v>
      </c>
      <c r="F10" s="47"/>
      <c r="G10" s="2">
        <v>33736</v>
      </c>
      <c r="M10" s="4"/>
    </row>
    <row r="11" spans="1:13" x14ac:dyDescent="0.25">
      <c r="A11" s="12" t="s">
        <v>46</v>
      </c>
      <c r="B11" s="12" t="s">
        <v>73</v>
      </c>
      <c r="C11" s="13">
        <v>1</v>
      </c>
      <c r="D11" s="16">
        <v>0.49</v>
      </c>
      <c r="E11" s="14">
        <f t="shared" ref="E11:E75" si="0">C11*D11</f>
        <v>0.49</v>
      </c>
      <c r="G11" s="31">
        <v>33662</v>
      </c>
      <c r="H11" s="17"/>
      <c r="I11" s="17"/>
      <c r="J11" s="17"/>
      <c r="K11" s="17"/>
      <c r="L11" s="17"/>
      <c r="M11" s="22" t="s">
        <v>160</v>
      </c>
    </row>
    <row r="12" spans="1:13" x14ac:dyDescent="0.25">
      <c r="A12" s="12" t="s">
        <v>159</v>
      </c>
      <c r="B12" s="12" t="s">
        <v>72</v>
      </c>
      <c r="C12" s="13">
        <v>2</v>
      </c>
      <c r="D12" s="16">
        <v>1.95</v>
      </c>
      <c r="E12" s="14">
        <f t="shared" si="0"/>
        <v>3.9</v>
      </c>
      <c r="G12" s="31">
        <v>33785</v>
      </c>
      <c r="H12" s="17"/>
      <c r="I12" s="17"/>
      <c r="J12" s="17"/>
      <c r="K12" s="17"/>
      <c r="L12" s="17"/>
      <c r="M12" s="4" t="s">
        <v>76</v>
      </c>
    </row>
    <row r="13" spans="1:13" ht="30" x14ac:dyDescent="0.25">
      <c r="A13" s="12" t="s">
        <v>191</v>
      </c>
      <c r="B13" s="12" t="s">
        <v>74</v>
      </c>
      <c r="C13" s="13">
        <v>3</v>
      </c>
      <c r="D13" s="16">
        <v>0.28999999999999998</v>
      </c>
      <c r="E13" s="14">
        <f t="shared" si="0"/>
        <v>0.86999999999999988</v>
      </c>
      <c r="G13" s="31">
        <v>332541</v>
      </c>
      <c r="H13" s="17"/>
      <c r="I13" s="17"/>
      <c r="J13" s="17"/>
      <c r="K13" s="17"/>
      <c r="L13" s="17"/>
      <c r="M13" s="4" t="s">
        <v>77</v>
      </c>
    </row>
    <row r="14" spans="1:13" ht="30" x14ac:dyDescent="0.25">
      <c r="A14" s="12" t="s">
        <v>192</v>
      </c>
      <c r="B14" s="12" t="s">
        <v>40</v>
      </c>
      <c r="C14" s="13">
        <v>6</v>
      </c>
      <c r="D14" s="16">
        <v>0.1</v>
      </c>
      <c r="E14" s="14">
        <f t="shared" si="0"/>
        <v>0.60000000000000009</v>
      </c>
      <c r="G14" s="35"/>
      <c r="H14" s="35" t="s">
        <v>40</v>
      </c>
      <c r="I14" s="35"/>
      <c r="J14" s="17"/>
      <c r="K14" s="17"/>
      <c r="L14" s="17"/>
      <c r="M14" s="22" t="s">
        <v>145</v>
      </c>
    </row>
    <row r="15" spans="1:13" ht="30" x14ac:dyDescent="0.25">
      <c r="A15" s="12" t="s">
        <v>142</v>
      </c>
      <c r="B15" s="12" t="s">
        <v>155</v>
      </c>
      <c r="C15" s="13">
        <v>1</v>
      </c>
      <c r="D15" s="14">
        <v>0.15</v>
      </c>
      <c r="E15" s="14">
        <f t="shared" si="0"/>
        <v>0.15</v>
      </c>
      <c r="G15" s="18">
        <v>34761</v>
      </c>
      <c r="M15" s="4" t="s">
        <v>69</v>
      </c>
    </row>
    <row r="16" spans="1:13" x14ac:dyDescent="0.25">
      <c r="A16" s="12" t="s">
        <v>143</v>
      </c>
      <c r="B16" s="12" t="s">
        <v>154</v>
      </c>
      <c r="C16" s="13">
        <v>1</v>
      </c>
      <c r="D16" s="14">
        <v>0.39</v>
      </c>
      <c r="E16" s="14">
        <f t="shared" si="0"/>
        <v>0.39</v>
      </c>
      <c r="G16" s="37" t="s">
        <v>141</v>
      </c>
      <c r="M16" s="22" t="s">
        <v>153</v>
      </c>
    </row>
    <row r="17" spans="1:13" x14ac:dyDescent="0.25">
      <c r="A17" s="12" t="s">
        <v>193</v>
      </c>
      <c r="B17" s="12" t="s">
        <v>5</v>
      </c>
      <c r="C17" s="13">
        <v>2</v>
      </c>
      <c r="D17" s="14">
        <v>0.35</v>
      </c>
      <c r="E17" s="14">
        <f t="shared" si="0"/>
        <v>0.7</v>
      </c>
      <c r="G17" s="18">
        <v>177965</v>
      </c>
      <c r="M17" s="4" t="s">
        <v>24</v>
      </c>
    </row>
    <row r="18" spans="1:13" ht="30" x14ac:dyDescent="0.25">
      <c r="A18" s="12" t="s">
        <v>114</v>
      </c>
      <c r="B18" s="12" t="s">
        <v>105</v>
      </c>
      <c r="C18" s="13">
        <v>3</v>
      </c>
      <c r="D18" s="16">
        <v>0.15</v>
      </c>
      <c r="E18" s="14">
        <f t="shared" si="0"/>
        <v>0.44999999999999996</v>
      </c>
      <c r="G18" s="31">
        <v>38359</v>
      </c>
      <c r="H18" s="31" t="s">
        <v>103</v>
      </c>
      <c r="I18" s="31"/>
      <c r="J18" s="17"/>
      <c r="K18" s="17"/>
      <c r="L18" s="17"/>
      <c r="M18" s="22" t="s">
        <v>104</v>
      </c>
    </row>
    <row r="19" spans="1:13" x14ac:dyDescent="0.25">
      <c r="A19" s="12" t="s">
        <v>181</v>
      </c>
      <c r="B19" s="12">
        <v>100</v>
      </c>
      <c r="C19" s="13">
        <v>1</v>
      </c>
      <c r="D19" s="16">
        <v>0.06</v>
      </c>
      <c r="E19" s="14">
        <f>10*D19</f>
        <v>0.6</v>
      </c>
      <c r="G19" s="31">
        <v>690620</v>
      </c>
      <c r="H19" s="17"/>
      <c r="I19" s="17"/>
      <c r="J19" s="17"/>
      <c r="K19" s="17"/>
      <c r="L19" s="17"/>
      <c r="M19" s="4" t="s">
        <v>24</v>
      </c>
    </row>
    <row r="20" spans="1:13" x14ac:dyDescent="0.25">
      <c r="A20" s="12" t="s">
        <v>180</v>
      </c>
      <c r="B20" s="12">
        <v>33</v>
      </c>
      <c r="C20" s="13">
        <v>1</v>
      </c>
      <c r="D20" s="16">
        <v>0.06</v>
      </c>
      <c r="E20" s="14">
        <f>10*D20</f>
        <v>0.6</v>
      </c>
      <c r="G20" s="31">
        <v>690507</v>
      </c>
      <c r="H20" s="17"/>
      <c r="I20" s="17"/>
      <c r="J20" s="17"/>
      <c r="K20" s="17"/>
      <c r="L20" s="17"/>
      <c r="M20" s="4"/>
    </row>
    <row r="21" spans="1:13" x14ac:dyDescent="0.25">
      <c r="A21" s="12" t="s">
        <v>194</v>
      </c>
      <c r="B21" s="12">
        <v>330</v>
      </c>
      <c r="C21" s="13">
        <v>3</v>
      </c>
      <c r="D21" s="14">
        <v>0.06</v>
      </c>
      <c r="E21" s="14">
        <f>10*D21</f>
        <v>0.6</v>
      </c>
      <c r="G21" s="19">
        <v>690742</v>
      </c>
      <c r="M21" s="4" t="s">
        <v>24</v>
      </c>
    </row>
    <row r="22" spans="1:13" x14ac:dyDescent="0.25">
      <c r="A22" s="12" t="s">
        <v>195</v>
      </c>
      <c r="B22" s="12" t="s">
        <v>130</v>
      </c>
      <c r="C22" s="13">
        <v>2</v>
      </c>
      <c r="D22" s="14">
        <v>0.06</v>
      </c>
      <c r="E22" s="14">
        <f>10*D22</f>
        <v>0.6</v>
      </c>
      <c r="G22" s="35">
        <v>690988</v>
      </c>
      <c r="M22" s="4" t="s">
        <v>24</v>
      </c>
    </row>
    <row r="23" spans="1:13" x14ac:dyDescent="0.25">
      <c r="A23" s="12" t="s">
        <v>48</v>
      </c>
      <c r="B23" s="12" t="s">
        <v>49</v>
      </c>
      <c r="C23" s="13">
        <v>1</v>
      </c>
      <c r="D23" s="14">
        <v>0.14000000000000001</v>
      </c>
      <c r="E23" s="14">
        <f>10*D23</f>
        <v>1.4000000000000001</v>
      </c>
      <c r="G23" s="2">
        <v>2237159</v>
      </c>
      <c r="M23" s="4" t="s">
        <v>24</v>
      </c>
    </row>
    <row r="24" spans="1:13" ht="45" x14ac:dyDescent="0.25">
      <c r="A24" s="12" t="s">
        <v>196</v>
      </c>
      <c r="B24" s="12" t="s">
        <v>2</v>
      </c>
      <c r="C24" s="13">
        <v>11</v>
      </c>
      <c r="D24" s="14">
        <v>0.06</v>
      </c>
      <c r="E24" s="14">
        <f>20*D24</f>
        <v>1.2</v>
      </c>
      <c r="G24" s="19">
        <v>690865</v>
      </c>
      <c r="M24" s="4" t="s">
        <v>66</v>
      </c>
    </row>
    <row r="25" spans="1:13" ht="30" x14ac:dyDescent="0.25">
      <c r="A25" s="12" t="s">
        <v>70</v>
      </c>
      <c r="B25" s="12" t="s">
        <v>28</v>
      </c>
      <c r="C25" s="13">
        <v>6</v>
      </c>
      <c r="D25" s="16">
        <v>0.06</v>
      </c>
      <c r="E25" s="14">
        <f>10*D25</f>
        <v>0.6</v>
      </c>
      <c r="G25" s="31">
        <v>690945</v>
      </c>
      <c r="H25" s="17"/>
      <c r="I25" s="17"/>
      <c r="J25" s="17"/>
      <c r="K25" s="17"/>
      <c r="L25" s="17"/>
      <c r="M25" s="4" t="s">
        <v>24</v>
      </c>
    </row>
    <row r="26" spans="1:13" ht="30" x14ac:dyDescent="0.25">
      <c r="A26" s="12" t="s">
        <v>197</v>
      </c>
      <c r="B26" s="12" t="s">
        <v>3</v>
      </c>
      <c r="C26" s="13">
        <v>7</v>
      </c>
      <c r="D26" s="14">
        <v>0.06</v>
      </c>
      <c r="E26" s="14">
        <f>10*D26</f>
        <v>0.6</v>
      </c>
      <c r="G26" s="19">
        <v>691104</v>
      </c>
      <c r="M26" s="4" t="s">
        <v>67</v>
      </c>
    </row>
    <row r="27" spans="1:13" x14ac:dyDescent="0.25">
      <c r="A27" s="12" t="s">
        <v>182</v>
      </c>
      <c r="B27" s="12" t="s">
        <v>131</v>
      </c>
      <c r="C27" s="13">
        <v>1</v>
      </c>
      <c r="D27" s="14">
        <v>0.06</v>
      </c>
      <c r="E27" s="14">
        <f>10*D27</f>
        <v>0.6</v>
      </c>
      <c r="G27" s="19">
        <v>691340</v>
      </c>
      <c r="M27" s="4" t="s">
        <v>24</v>
      </c>
    </row>
    <row r="28" spans="1:13" ht="30" x14ac:dyDescent="0.25">
      <c r="A28" s="12" t="s">
        <v>198</v>
      </c>
      <c r="B28" s="12" t="s">
        <v>38</v>
      </c>
      <c r="C28" s="13">
        <v>5</v>
      </c>
      <c r="D28" s="16">
        <v>0.47</v>
      </c>
      <c r="E28" s="14">
        <f t="shared" si="0"/>
        <v>2.3499999999999996</v>
      </c>
      <c r="G28" s="33"/>
      <c r="H28" s="31" t="s">
        <v>106</v>
      </c>
      <c r="I28" s="31"/>
      <c r="J28" s="17"/>
      <c r="K28" s="17"/>
      <c r="L28" s="17"/>
      <c r="M28" s="4"/>
    </row>
    <row r="29" spans="1:13" ht="30" x14ac:dyDescent="0.25">
      <c r="A29" s="12" t="s">
        <v>186</v>
      </c>
      <c r="B29" s="20" t="s">
        <v>0</v>
      </c>
      <c r="C29" s="13">
        <v>1</v>
      </c>
      <c r="D29" s="14">
        <v>0.69</v>
      </c>
      <c r="E29" s="14">
        <f t="shared" si="0"/>
        <v>0.69</v>
      </c>
      <c r="G29" s="21">
        <v>139012</v>
      </c>
      <c r="H29" s="35" t="s">
        <v>146</v>
      </c>
      <c r="I29" s="35"/>
      <c r="M29" s="4" t="s">
        <v>97</v>
      </c>
    </row>
    <row r="30" spans="1:13" x14ac:dyDescent="0.25">
      <c r="A30" s="59" t="s">
        <v>45</v>
      </c>
      <c r="B30" s="59" t="s">
        <v>99</v>
      </c>
      <c r="C30" s="60">
        <v>1</v>
      </c>
      <c r="D30" s="61">
        <v>11.27</v>
      </c>
      <c r="E30" s="62">
        <f t="shared" si="0"/>
        <v>11.27</v>
      </c>
      <c r="F30" s="62" t="s">
        <v>214</v>
      </c>
      <c r="G30" s="32"/>
      <c r="H30" s="31" t="s">
        <v>100</v>
      </c>
      <c r="I30" s="31"/>
      <c r="J30" s="17"/>
      <c r="K30" s="17"/>
      <c r="L30" s="17"/>
      <c r="M30" s="4"/>
    </row>
    <row r="31" spans="1:13" x14ac:dyDescent="0.25">
      <c r="A31" s="59" t="s">
        <v>1</v>
      </c>
      <c r="B31" s="59" t="s">
        <v>101</v>
      </c>
      <c r="C31" s="60">
        <v>1</v>
      </c>
      <c r="D31" s="61">
        <v>2.33</v>
      </c>
      <c r="E31" s="62">
        <f t="shared" si="0"/>
        <v>2.33</v>
      </c>
      <c r="F31" s="62" t="s">
        <v>215</v>
      </c>
      <c r="G31" s="32"/>
      <c r="H31" s="35" t="s">
        <v>127</v>
      </c>
      <c r="I31" s="35"/>
      <c r="J31" s="17"/>
      <c r="K31" s="17"/>
      <c r="L31" s="17"/>
      <c r="M31" s="4"/>
    </row>
    <row r="32" spans="1:13" x14ac:dyDescent="0.25">
      <c r="A32" s="59" t="s">
        <v>59</v>
      </c>
      <c r="B32" s="59" t="s">
        <v>21</v>
      </c>
      <c r="C32" s="60">
        <v>4</v>
      </c>
      <c r="D32" s="62">
        <v>0.61</v>
      </c>
      <c r="E32" s="62">
        <f t="shared" si="0"/>
        <v>2.44</v>
      </c>
      <c r="F32" s="62" t="s">
        <v>216</v>
      </c>
      <c r="G32" s="34"/>
      <c r="H32" s="35" t="s">
        <v>126</v>
      </c>
      <c r="I32" s="35"/>
      <c r="J32" s="17"/>
      <c r="K32" s="17"/>
      <c r="L32" s="17"/>
      <c r="M32" s="22" t="s">
        <v>163</v>
      </c>
    </row>
    <row r="33" spans="1:13" x14ac:dyDescent="0.25">
      <c r="A33" s="59" t="s">
        <v>125</v>
      </c>
      <c r="B33" s="59" t="s">
        <v>202</v>
      </c>
      <c r="C33" s="60">
        <v>2</v>
      </c>
      <c r="D33" s="61">
        <v>0.55000000000000004</v>
      </c>
      <c r="E33" s="62">
        <f t="shared" si="0"/>
        <v>1.1000000000000001</v>
      </c>
      <c r="F33" s="62" t="s">
        <v>217</v>
      </c>
      <c r="G33" s="31">
        <v>44871</v>
      </c>
      <c r="H33" s="35" t="s">
        <v>124</v>
      </c>
      <c r="I33" s="35"/>
      <c r="J33" s="17"/>
      <c r="K33" s="17"/>
      <c r="L33" s="17"/>
      <c r="M33" s="22" t="s">
        <v>163</v>
      </c>
    </row>
    <row r="34" spans="1:13" x14ac:dyDescent="0.25">
      <c r="A34" s="59" t="s">
        <v>169</v>
      </c>
      <c r="B34" s="59" t="s">
        <v>31</v>
      </c>
      <c r="C34" s="60">
        <v>3</v>
      </c>
      <c r="D34" s="61">
        <v>0.49</v>
      </c>
      <c r="E34" s="62">
        <f t="shared" si="0"/>
        <v>1.47</v>
      </c>
      <c r="F34" s="62" t="s">
        <v>217</v>
      </c>
      <c r="G34" s="31">
        <v>44898</v>
      </c>
      <c r="H34" s="35" t="s">
        <v>123</v>
      </c>
      <c r="I34" s="35"/>
      <c r="J34" s="17"/>
      <c r="K34" s="17"/>
      <c r="L34" s="17"/>
      <c r="M34" s="22" t="s">
        <v>163</v>
      </c>
    </row>
    <row r="35" spans="1:13" x14ac:dyDescent="0.25">
      <c r="A35" s="59" t="s">
        <v>172</v>
      </c>
      <c r="B35" s="59" t="s">
        <v>199</v>
      </c>
      <c r="C35" s="60">
        <v>1</v>
      </c>
      <c r="D35" s="61">
        <v>0.57999999999999996</v>
      </c>
      <c r="E35" s="62">
        <f t="shared" si="0"/>
        <v>0.57999999999999996</v>
      </c>
      <c r="F35" s="62" t="s">
        <v>217</v>
      </c>
      <c r="G35" s="31">
        <v>46404</v>
      </c>
      <c r="H35" s="35" t="s">
        <v>119</v>
      </c>
      <c r="I35" s="35"/>
      <c r="J35" s="17"/>
      <c r="K35" s="17"/>
      <c r="L35" s="17"/>
      <c r="M35" s="22" t="s">
        <v>163</v>
      </c>
    </row>
    <row r="36" spans="1:13" x14ac:dyDescent="0.25">
      <c r="A36" s="59" t="s">
        <v>32</v>
      </c>
      <c r="B36" s="59" t="s">
        <v>33</v>
      </c>
      <c r="C36" s="60">
        <v>1</v>
      </c>
      <c r="D36" s="61">
        <v>0.51</v>
      </c>
      <c r="E36" s="62">
        <f t="shared" si="0"/>
        <v>0.51</v>
      </c>
      <c r="F36" s="62" t="s">
        <v>217</v>
      </c>
      <c r="G36" s="31">
        <v>46439</v>
      </c>
      <c r="H36" s="31" t="s">
        <v>98</v>
      </c>
      <c r="I36" s="31"/>
      <c r="J36" s="17"/>
      <c r="K36" s="17"/>
      <c r="L36" s="17"/>
      <c r="M36" s="22" t="s">
        <v>163</v>
      </c>
    </row>
    <row r="37" spans="1:13" x14ac:dyDescent="0.25">
      <c r="A37" s="59" t="s">
        <v>171</v>
      </c>
      <c r="B37" s="59" t="s">
        <v>200</v>
      </c>
      <c r="C37" s="60">
        <v>1</v>
      </c>
      <c r="D37" s="61">
        <v>0.41</v>
      </c>
      <c r="E37" s="62">
        <f t="shared" si="0"/>
        <v>0.41</v>
      </c>
      <c r="F37" s="62" t="s">
        <v>217</v>
      </c>
      <c r="G37" s="31">
        <v>47458</v>
      </c>
      <c r="H37" s="35" t="s">
        <v>128</v>
      </c>
      <c r="I37" s="35"/>
      <c r="J37" s="17"/>
      <c r="K37" s="17"/>
      <c r="L37" s="17"/>
      <c r="M37" s="22" t="s">
        <v>163</v>
      </c>
    </row>
    <row r="38" spans="1:13" x14ac:dyDescent="0.25">
      <c r="A38" s="59" t="s">
        <v>65</v>
      </c>
      <c r="B38" s="59" t="s">
        <v>201</v>
      </c>
      <c r="C38" s="60">
        <v>4</v>
      </c>
      <c r="D38" s="61">
        <v>0.59</v>
      </c>
      <c r="E38" s="62">
        <f t="shared" si="0"/>
        <v>2.36</v>
      </c>
      <c r="F38" s="62" t="s">
        <v>217</v>
      </c>
      <c r="G38" s="31">
        <v>47466</v>
      </c>
      <c r="H38" s="35" t="s">
        <v>118</v>
      </c>
      <c r="I38" s="35"/>
      <c r="J38" s="17"/>
      <c r="K38" s="17"/>
      <c r="L38" s="17"/>
      <c r="M38" s="22" t="s">
        <v>163</v>
      </c>
    </row>
    <row r="39" spans="1:13" x14ac:dyDescent="0.25">
      <c r="A39" s="56" t="s">
        <v>64</v>
      </c>
      <c r="B39" s="56" t="s">
        <v>267</v>
      </c>
      <c r="C39" s="57">
        <v>3</v>
      </c>
      <c r="D39" s="58">
        <v>0.45</v>
      </c>
      <c r="E39" s="58">
        <f t="shared" si="0"/>
        <v>1.35</v>
      </c>
      <c r="F39" s="58" t="s">
        <v>217</v>
      </c>
      <c r="G39" s="21">
        <v>45137</v>
      </c>
      <c r="H39" s="35" t="s">
        <v>138</v>
      </c>
      <c r="I39" s="35"/>
      <c r="J39" s="17"/>
      <c r="K39" s="17"/>
      <c r="L39" s="17"/>
      <c r="M39" s="22" t="s">
        <v>164</v>
      </c>
    </row>
    <row r="40" spans="1:13" x14ac:dyDescent="0.25">
      <c r="A40" s="59" t="s">
        <v>60</v>
      </c>
      <c r="B40" s="59" t="s">
        <v>116</v>
      </c>
      <c r="C40" s="60">
        <v>1</v>
      </c>
      <c r="D40" s="62">
        <v>3.43</v>
      </c>
      <c r="E40" s="62">
        <f t="shared" si="0"/>
        <v>3.43</v>
      </c>
      <c r="F40" s="62" t="s">
        <v>216</v>
      </c>
      <c r="G40" s="32"/>
      <c r="H40" s="35" t="s">
        <v>117</v>
      </c>
      <c r="I40" s="35"/>
      <c r="J40" s="17"/>
      <c r="K40" s="17"/>
      <c r="L40" s="17"/>
      <c r="M40" s="22" t="s">
        <v>163</v>
      </c>
    </row>
    <row r="41" spans="1:13" x14ac:dyDescent="0.25">
      <c r="A41" s="59" t="s">
        <v>115</v>
      </c>
      <c r="B41" s="59" t="s">
        <v>61</v>
      </c>
      <c r="C41" s="60">
        <v>1</v>
      </c>
      <c r="D41" s="61">
        <v>1.59</v>
      </c>
      <c r="E41" s="62">
        <f t="shared" si="0"/>
        <v>1.59</v>
      </c>
      <c r="F41" s="62" t="s">
        <v>218</v>
      </c>
      <c r="G41" s="31">
        <v>46682</v>
      </c>
      <c r="H41" s="35" t="s">
        <v>170</v>
      </c>
      <c r="I41" s="35"/>
      <c r="J41" s="17"/>
      <c r="K41" s="17"/>
      <c r="L41" s="17"/>
      <c r="M41" s="22" t="s">
        <v>163</v>
      </c>
    </row>
    <row r="42" spans="1:13" x14ac:dyDescent="0.25">
      <c r="A42" s="59" t="s">
        <v>52</v>
      </c>
      <c r="B42" s="59" t="s">
        <v>53</v>
      </c>
      <c r="C42" s="60">
        <v>1</v>
      </c>
      <c r="D42" s="61">
        <v>0.65</v>
      </c>
      <c r="E42" s="62">
        <f t="shared" si="0"/>
        <v>0.65</v>
      </c>
      <c r="F42" s="62" t="s">
        <v>218</v>
      </c>
      <c r="G42" s="32"/>
      <c r="H42" s="35" t="s">
        <v>139</v>
      </c>
      <c r="I42" s="35"/>
      <c r="J42" s="17"/>
      <c r="K42" s="17"/>
      <c r="L42" s="17"/>
      <c r="M42" s="22" t="s">
        <v>163</v>
      </c>
    </row>
    <row r="43" spans="1:13" x14ac:dyDescent="0.25">
      <c r="A43" s="59" t="s">
        <v>54</v>
      </c>
      <c r="B43" s="59" t="s">
        <v>203</v>
      </c>
      <c r="C43" s="60">
        <v>1</v>
      </c>
      <c r="D43" s="61">
        <v>0.7</v>
      </c>
      <c r="E43" s="62">
        <f t="shared" si="0"/>
        <v>0.7</v>
      </c>
      <c r="F43" s="62" t="s">
        <v>218</v>
      </c>
      <c r="G43" s="31">
        <v>46818</v>
      </c>
      <c r="H43" s="35" t="s">
        <v>140</v>
      </c>
      <c r="I43" s="35"/>
      <c r="J43" s="17"/>
      <c r="K43" s="17"/>
      <c r="L43" s="17"/>
      <c r="M43" s="22" t="s">
        <v>163</v>
      </c>
    </row>
    <row r="44" spans="1:13" x14ac:dyDescent="0.25">
      <c r="A44" s="59" t="s">
        <v>43</v>
      </c>
      <c r="B44" s="59" t="s">
        <v>204</v>
      </c>
      <c r="C44" s="60">
        <v>1</v>
      </c>
      <c r="D44" s="61">
        <v>0.79</v>
      </c>
      <c r="E44" s="62">
        <f t="shared" si="0"/>
        <v>0.79</v>
      </c>
      <c r="F44" s="62" t="s">
        <v>216</v>
      </c>
      <c r="G44" s="31">
        <v>47386</v>
      </c>
      <c r="H44" s="35" t="s">
        <v>120</v>
      </c>
      <c r="I44" s="35"/>
      <c r="J44" s="17"/>
      <c r="K44" s="17"/>
      <c r="L44" s="17"/>
      <c r="M44" s="22" t="s">
        <v>163</v>
      </c>
    </row>
    <row r="45" spans="1:13" x14ac:dyDescent="0.25">
      <c r="A45" s="59" t="s">
        <v>122</v>
      </c>
      <c r="B45" s="59" t="s">
        <v>205</v>
      </c>
      <c r="C45" s="60">
        <v>1</v>
      </c>
      <c r="D45" s="61">
        <v>0.95</v>
      </c>
      <c r="E45" s="62">
        <f t="shared" si="0"/>
        <v>0.95</v>
      </c>
      <c r="F45" s="62" t="s">
        <v>216</v>
      </c>
      <c r="G45" s="31">
        <v>47870</v>
      </c>
      <c r="H45" s="35" t="s">
        <v>121</v>
      </c>
      <c r="I45" s="35"/>
      <c r="J45" s="17"/>
      <c r="K45" s="17"/>
      <c r="L45" s="17"/>
      <c r="M45" s="22" t="s">
        <v>163</v>
      </c>
    </row>
    <row r="46" spans="1:13" ht="30" x14ac:dyDescent="0.25">
      <c r="A46" s="59" t="s">
        <v>50</v>
      </c>
      <c r="B46" s="59" t="s">
        <v>51</v>
      </c>
      <c r="C46" s="60">
        <v>1</v>
      </c>
      <c r="D46" s="61">
        <v>0.65</v>
      </c>
      <c r="E46" s="62">
        <f t="shared" si="0"/>
        <v>0.65</v>
      </c>
      <c r="F46" s="62" t="s">
        <v>218</v>
      </c>
      <c r="G46" s="31">
        <v>2288151</v>
      </c>
      <c r="H46" s="35" t="s">
        <v>137</v>
      </c>
      <c r="I46" s="35"/>
      <c r="J46" s="17"/>
      <c r="K46" s="17"/>
      <c r="L46" s="17"/>
      <c r="M46" s="22" t="s">
        <v>253</v>
      </c>
    </row>
    <row r="47" spans="1:13" x14ac:dyDescent="0.25">
      <c r="A47" s="59" t="s">
        <v>41</v>
      </c>
      <c r="B47" s="59" t="s">
        <v>42</v>
      </c>
      <c r="C47" s="60">
        <v>1</v>
      </c>
      <c r="D47" s="61">
        <v>6.99</v>
      </c>
      <c r="E47" s="62">
        <f t="shared" si="0"/>
        <v>6.99</v>
      </c>
      <c r="F47" s="62" t="s">
        <v>219</v>
      </c>
      <c r="G47" s="32"/>
      <c r="H47" s="31" t="s">
        <v>102</v>
      </c>
      <c r="I47" s="31"/>
      <c r="J47" s="17"/>
      <c r="K47" s="17"/>
      <c r="L47" s="17"/>
      <c r="M47" s="4"/>
    </row>
    <row r="48" spans="1:13" x14ac:dyDescent="0.25">
      <c r="A48" s="59" t="s">
        <v>39</v>
      </c>
      <c r="B48" s="59" t="s">
        <v>207</v>
      </c>
      <c r="C48" s="60">
        <v>1</v>
      </c>
      <c r="D48" s="61">
        <v>10.26</v>
      </c>
      <c r="E48" s="62">
        <f t="shared" si="0"/>
        <v>10.26</v>
      </c>
      <c r="F48" s="62" t="s">
        <v>214</v>
      </c>
      <c r="G48" s="33"/>
      <c r="H48" s="35" t="s">
        <v>206</v>
      </c>
      <c r="I48" s="35"/>
      <c r="J48" s="17"/>
      <c r="K48" s="17"/>
      <c r="L48" s="17"/>
      <c r="M48" s="22" t="s">
        <v>257</v>
      </c>
    </row>
    <row r="49" spans="1:13" x14ac:dyDescent="0.25">
      <c r="A49" s="12" t="s">
        <v>34</v>
      </c>
      <c r="B49" s="12" t="s">
        <v>35</v>
      </c>
      <c r="C49" s="13">
        <v>2</v>
      </c>
      <c r="D49" s="16"/>
      <c r="E49" s="14">
        <f t="shared" si="0"/>
        <v>0</v>
      </c>
      <c r="F49" s="14" t="s">
        <v>216</v>
      </c>
      <c r="G49" s="40">
        <v>2290551</v>
      </c>
      <c r="H49" s="35" t="s">
        <v>144</v>
      </c>
      <c r="I49" s="35"/>
      <c r="J49" s="17"/>
      <c r="K49" s="17"/>
      <c r="L49" s="17"/>
      <c r="M49" s="22" t="s">
        <v>258</v>
      </c>
    </row>
    <row r="50" spans="1:13" x14ac:dyDescent="0.25">
      <c r="A50" s="12" t="s">
        <v>175</v>
      </c>
      <c r="B50" s="12" t="s">
        <v>176</v>
      </c>
      <c r="C50" s="13">
        <v>1</v>
      </c>
      <c r="D50" s="16">
        <v>0.79</v>
      </c>
      <c r="E50" s="14">
        <f t="shared" si="0"/>
        <v>0.79</v>
      </c>
      <c r="F50" s="14" t="s">
        <v>220</v>
      </c>
      <c r="G50" s="33"/>
      <c r="H50" s="35" t="s">
        <v>209</v>
      </c>
      <c r="I50" s="35"/>
      <c r="J50" s="17"/>
      <c r="K50" s="17"/>
      <c r="L50" s="17"/>
      <c r="M50" s="22"/>
    </row>
    <row r="51" spans="1:13" ht="30" x14ac:dyDescent="0.25">
      <c r="A51" s="44" t="s">
        <v>30</v>
      </c>
      <c r="B51" s="44">
        <v>75189</v>
      </c>
      <c r="C51" s="45">
        <v>2</v>
      </c>
      <c r="D51" s="46">
        <v>0.49</v>
      </c>
      <c r="E51" s="47">
        <f t="shared" si="0"/>
        <v>0.98</v>
      </c>
      <c r="F51" s="47" t="s">
        <v>217</v>
      </c>
      <c r="G51" s="31">
        <v>23181</v>
      </c>
      <c r="H51" s="17"/>
      <c r="I51" s="17"/>
      <c r="J51" s="17"/>
      <c r="K51" s="17"/>
      <c r="L51" s="17"/>
      <c r="M51" s="4" t="s">
        <v>78</v>
      </c>
    </row>
    <row r="52" spans="1:13" ht="30" x14ac:dyDescent="0.25">
      <c r="A52" s="44" t="s">
        <v>29</v>
      </c>
      <c r="B52" s="44">
        <v>75188</v>
      </c>
      <c r="C52" s="45">
        <v>2</v>
      </c>
      <c r="D52" s="46">
        <v>0.49</v>
      </c>
      <c r="E52" s="47">
        <f t="shared" si="0"/>
        <v>0.98</v>
      </c>
      <c r="F52" s="47" t="s">
        <v>217</v>
      </c>
      <c r="G52" s="31">
        <v>23157</v>
      </c>
      <c r="H52" s="17"/>
      <c r="I52" s="17"/>
      <c r="J52" s="17"/>
      <c r="K52" s="17"/>
      <c r="L52" s="17"/>
      <c r="M52" s="4" t="s">
        <v>79</v>
      </c>
    </row>
    <row r="53" spans="1:13" ht="30" x14ac:dyDescent="0.25">
      <c r="A53" s="12" t="s">
        <v>55</v>
      </c>
      <c r="B53" s="12" t="s">
        <v>56</v>
      </c>
      <c r="C53" s="13">
        <v>1</v>
      </c>
      <c r="D53" s="16">
        <v>1.29</v>
      </c>
      <c r="E53" s="14">
        <f t="shared" si="0"/>
        <v>1.29</v>
      </c>
      <c r="F53" s="14" t="s">
        <v>217</v>
      </c>
      <c r="G53" s="33"/>
      <c r="H53" s="17"/>
      <c r="I53" s="31" t="s">
        <v>255</v>
      </c>
      <c r="J53" s="17"/>
      <c r="K53" s="17"/>
      <c r="L53" s="31" t="s">
        <v>110</v>
      </c>
      <c r="M53" s="22" t="s">
        <v>254</v>
      </c>
    </row>
    <row r="54" spans="1:13" x14ac:dyDescent="0.25">
      <c r="A54" s="12" t="s">
        <v>57</v>
      </c>
      <c r="B54" s="12" t="s">
        <v>58</v>
      </c>
      <c r="C54" s="13">
        <v>1</v>
      </c>
      <c r="D54" s="16">
        <v>1.75</v>
      </c>
      <c r="E54" s="14">
        <f t="shared" si="0"/>
        <v>1.75</v>
      </c>
      <c r="F54" s="14" t="s">
        <v>220</v>
      </c>
      <c r="G54" s="31">
        <v>102779</v>
      </c>
      <c r="H54" s="17"/>
      <c r="I54" s="17"/>
      <c r="J54" s="17"/>
      <c r="K54" s="17"/>
      <c r="L54" s="17"/>
      <c r="M54" s="4" t="s">
        <v>80</v>
      </c>
    </row>
    <row r="55" spans="1:13" x14ac:dyDescent="0.25">
      <c r="A55" s="44" t="s">
        <v>44</v>
      </c>
      <c r="B55" s="44" t="s">
        <v>111</v>
      </c>
      <c r="C55" s="45">
        <v>0</v>
      </c>
      <c r="D55" s="46">
        <v>2.4900000000000002</v>
      </c>
      <c r="E55" s="47">
        <f t="shared" si="0"/>
        <v>0</v>
      </c>
      <c r="F55" s="47" t="s">
        <v>217</v>
      </c>
      <c r="G55" s="31">
        <v>27879</v>
      </c>
      <c r="H55" s="17"/>
      <c r="I55" s="17"/>
      <c r="J55" s="17"/>
      <c r="K55" s="17"/>
      <c r="L55" s="17"/>
      <c r="M55" s="22" t="s">
        <v>269</v>
      </c>
    </row>
    <row r="56" spans="1:13" x14ac:dyDescent="0.25">
      <c r="A56" s="44" t="s">
        <v>177</v>
      </c>
      <c r="B56" s="44" t="s">
        <v>208</v>
      </c>
      <c r="C56" s="45">
        <v>1</v>
      </c>
      <c r="D56" s="46">
        <v>2.4500000000000002</v>
      </c>
      <c r="E56" s="47">
        <f t="shared" si="0"/>
        <v>2.4500000000000002</v>
      </c>
      <c r="F56" s="47" t="s">
        <v>217</v>
      </c>
      <c r="G56" s="31">
        <v>2299055</v>
      </c>
      <c r="H56" s="17"/>
      <c r="I56" s="17"/>
      <c r="J56" s="17"/>
      <c r="K56" s="17"/>
      <c r="L56" s="17"/>
      <c r="M56" s="4"/>
    </row>
    <row r="57" spans="1:13" x14ac:dyDescent="0.25">
      <c r="A57" s="44" t="s">
        <v>62</v>
      </c>
      <c r="B57" s="44" t="s">
        <v>174</v>
      </c>
      <c r="C57" s="45">
        <v>1</v>
      </c>
      <c r="D57" s="46">
        <v>0.35</v>
      </c>
      <c r="E57" s="47">
        <f t="shared" si="0"/>
        <v>0.35</v>
      </c>
      <c r="F57" s="47"/>
      <c r="G57" s="31">
        <v>51203</v>
      </c>
      <c r="H57" s="17"/>
      <c r="I57" s="17"/>
      <c r="J57" s="17"/>
      <c r="K57" s="17"/>
      <c r="L57" s="17"/>
      <c r="M57" s="4"/>
    </row>
    <row r="58" spans="1:13" x14ac:dyDescent="0.25">
      <c r="A58" s="44" t="s">
        <v>47</v>
      </c>
      <c r="B58" s="44" t="s">
        <v>173</v>
      </c>
      <c r="C58" s="45">
        <v>1</v>
      </c>
      <c r="D58" s="46">
        <v>0.39</v>
      </c>
      <c r="E58" s="47">
        <f t="shared" si="0"/>
        <v>0.39</v>
      </c>
      <c r="F58" s="47"/>
      <c r="G58" s="31">
        <v>51431</v>
      </c>
      <c r="H58" s="17"/>
      <c r="I58" s="17"/>
      <c r="J58" s="17"/>
      <c r="K58" s="17"/>
      <c r="L58" s="17"/>
      <c r="M58" s="4"/>
    </row>
    <row r="59" spans="1:13" ht="30" x14ac:dyDescent="0.25">
      <c r="A59" s="12" t="s">
        <v>63</v>
      </c>
      <c r="B59" s="12" t="s">
        <v>37</v>
      </c>
      <c r="C59" s="13">
        <v>2</v>
      </c>
      <c r="D59" s="14">
        <v>0.55000000000000004</v>
      </c>
      <c r="E59" s="14">
        <f t="shared" si="0"/>
        <v>1.1000000000000001</v>
      </c>
      <c r="G59" s="2">
        <v>51262</v>
      </c>
      <c r="H59" s="23" t="s">
        <v>13</v>
      </c>
      <c r="I59" s="23"/>
      <c r="J59" s="23">
        <v>2836</v>
      </c>
      <c r="K59" s="23"/>
      <c r="L59" s="23"/>
      <c r="M59" s="4" t="s">
        <v>18</v>
      </c>
    </row>
    <row r="60" spans="1:13" x14ac:dyDescent="0.25">
      <c r="A60" s="20" t="s">
        <v>238</v>
      </c>
      <c r="B60" s="20" t="s">
        <v>15</v>
      </c>
      <c r="C60" s="24">
        <v>1</v>
      </c>
      <c r="D60" s="14">
        <v>1.19</v>
      </c>
      <c r="E60" s="14">
        <f t="shared" si="0"/>
        <v>1.19</v>
      </c>
      <c r="G60" s="23">
        <v>160882</v>
      </c>
      <c r="M60" s="4" t="s">
        <v>68</v>
      </c>
    </row>
    <row r="61" spans="1:13" x14ac:dyDescent="0.25">
      <c r="A61" s="20" t="s">
        <v>239</v>
      </c>
      <c r="B61" s="20" t="s">
        <v>15</v>
      </c>
      <c r="C61" s="24">
        <v>2</v>
      </c>
      <c r="D61" s="14">
        <v>1.19</v>
      </c>
      <c r="E61" s="14">
        <f t="shared" ref="E61" si="1">C61*D61</f>
        <v>2.38</v>
      </c>
      <c r="G61" s="23">
        <v>160882</v>
      </c>
      <c r="M61" s="4"/>
    </row>
    <row r="62" spans="1:13" x14ac:dyDescent="0.25">
      <c r="A62" s="12" t="s">
        <v>6</v>
      </c>
      <c r="B62" s="12" t="s">
        <v>167</v>
      </c>
      <c r="C62" s="13">
        <v>1</v>
      </c>
      <c r="D62" s="14">
        <v>0.89</v>
      </c>
      <c r="E62" s="14">
        <f t="shared" si="0"/>
        <v>0.89</v>
      </c>
      <c r="G62" s="35" t="s">
        <v>168</v>
      </c>
      <c r="H62" s="35"/>
      <c r="I62" s="35"/>
      <c r="M62" s="22"/>
    </row>
    <row r="63" spans="1:13" ht="30" x14ac:dyDescent="0.25">
      <c r="A63" s="12" t="s">
        <v>134</v>
      </c>
      <c r="B63" s="12"/>
      <c r="C63" s="13">
        <v>1</v>
      </c>
      <c r="D63" s="14">
        <v>0.65</v>
      </c>
      <c r="E63" s="14">
        <f t="shared" si="0"/>
        <v>0.65</v>
      </c>
      <c r="G63" s="35" t="s">
        <v>133</v>
      </c>
      <c r="I63" s="2" t="s">
        <v>157</v>
      </c>
      <c r="M63" s="22" t="s">
        <v>158</v>
      </c>
    </row>
    <row r="64" spans="1:13" ht="30" x14ac:dyDescent="0.25">
      <c r="A64" s="20" t="s">
        <v>19</v>
      </c>
      <c r="B64" s="20" t="s">
        <v>14</v>
      </c>
      <c r="C64" s="24">
        <v>20</v>
      </c>
      <c r="D64" s="14">
        <v>0.15</v>
      </c>
      <c r="E64" s="14">
        <f t="shared" si="0"/>
        <v>3</v>
      </c>
      <c r="G64" s="23">
        <v>112442</v>
      </c>
      <c r="M64" s="4" t="s">
        <v>25</v>
      </c>
    </row>
    <row r="65" spans="1:15" ht="30" x14ac:dyDescent="0.25">
      <c r="A65" s="44" t="s">
        <v>26</v>
      </c>
      <c r="B65" s="44" t="s">
        <v>27</v>
      </c>
      <c r="C65" s="45">
        <v>2</v>
      </c>
      <c r="D65" s="46">
        <v>1.0900000000000001</v>
      </c>
      <c r="E65" s="47">
        <f t="shared" si="0"/>
        <v>2.1800000000000002</v>
      </c>
      <c r="F65" s="47"/>
      <c r="G65" s="31">
        <v>1946041</v>
      </c>
      <c r="H65" s="17"/>
      <c r="I65" s="17"/>
      <c r="J65" s="17"/>
      <c r="K65" s="17"/>
      <c r="L65" s="17"/>
      <c r="M65" s="22" t="s">
        <v>112</v>
      </c>
    </row>
    <row r="66" spans="1:15" s="27" customFormat="1" x14ac:dyDescent="0.25">
      <c r="A66" s="12" t="s">
        <v>12</v>
      </c>
      <c r="B66" s="12" t="s">
        <v>20</v>
      </c>
      <c r="C66" s="13">
        <v>2</v>
      </c>
      <c r="D66" s="25">
        <v>5.35</v>
      </c>
      <c r="E66" s="14">
        <f t="shared" si="0"/>
        <v>10.7</v>
      </c>
      <c r="F66" s="14"/>
      <c r="G66" s="32"/>
      <c r="H66" s="35" t="s">
        <v>132</v>
      </c>
      <c r="I66" s="35"/>
      <c r="J66" s="26"/>
      <c r="K66" s="26"/>
      <c r="L66" s="26"/>
      <c r="M66" s="4" t="s">
        <v>20</v>
      </c>
    </row>
    <row r="67" spans="1:15" s="27" customFormat="1" ht="30" x14ac:dyDescent="0.25">
      <c r="A67" s="12" t="s">
        <v>148</v>
      </c>
      <c r="B67" s="12" t="s">
        <v>149</v>
      </c>
      <c r="C67" s="13">
        <v>1</v>
      </c>
      <c r="D67" s="25">
        <v>0.39</v>
      </c>
      <c r="E67" s="14">
        <f t="shared" si="0"/>
        <v>0.39</v>
      </c>
      <c r="F67" s="14"/>
      <c r="G67" s="35">
        <v>879588</v>
      </c>
      <c r="H67" s="35"/>
      <c r="I67" s="35"/>
      <c r="J67" s="26"/>
      <c r="K67" s="26"/>
      <c r="L67" s="26"/>
      <c r="M67" s="22" t="s">
        <v>150</v>
      </c>
    </row>
    <row r="68" spans="1:15" s="27" customFormat="1" ht="30" x14ac:dyDescent="0.25">
      <c r="A68" s="12" t="s">
        <v>151</v>
      </c>
      <c r="B68" s="12" t="s">
        <v>151</v>
      </c>
      <c r="C68" s="13">
        <v>1</v>
      </c>
      <c r="D68" s="25">
        <v>0.12</v>
      </c>
      <c r="E68" s="14">
        <f t="shared" si="0"/>
        <v>0.12</v>
      </c>
      <c r="F68" s="14"/>
      <c r="G68" s="35">
        <v>234798</v>
      </c>
      <c r="H68" s="35"/>
      <c r="I68" s="35"/>
      <c r="J68" s="26"/>
      <c r="K68" s="26"/>
      <c r="L68" s="26"/>
      <c r="M68" s="22"/>
    </row>
    <row r="69" spans="1:15" s="27" customFormat="1" x14ac:dyDescent="0.25">
      <c r="A69" s="12" t="s">
        <v>152</v>
      </c>
      <c r="B69" s="12" t="s">
        <v>152</v>
      </c>
      <c r="C69" s="13">
        <v>2</v>
      </c>
      <c r="D69" s="25">
        <v>0.12</v>
      </c>
      <c r="E69" s="14">
        <f>10*D69</f>
        <v>1.2</v>
      </c>
      <c r="F69" s="14"/>
      <c r="G69" s="35">
        <v>234931</v>
      </c>
      <c r="H69" s="35"/>
      <c r="I69" s="35"/>
      <c r="J69" s="26"/>
      <c r="K69" s="26"/>
      <c r="L69" s="26"/>
      <c r="M69" s="22"/>
    </row>
    <row r="70" spans="1:15" s="27" customFormat="1" ht="30" x14ac:dyDescent="0.25">
      <c r="A70" s="50" t="s">
        <v>185</v>
      </c>
      <c r="B70" s="50" t="s">
        <v>249</v>
      </c>
      <c r="C70" s="51">
        <v>1</v>
      </c>
      <c r="D70" s="52">
        <v>0.28999999999999998</v>
      </c>
      <c r="E70" s="53">
        <f>C70*D70</f>
        <v>0.28999999999999998</v>
      </c>
      <c r="F70" s="53"/>
      <c r="G70" s="42">
        <v>232282</v>
      </c>
      <c r="H70" s="35"/>
      <c r="I70" s="35"/>
      <c r="J70" s="26"/>
      <c r="K70" s="26"/>
      <c r="L70" s="26"/>
      <c r="M70" s="22"/>
    </row>
    <row r="71" spans="1:15" s="27" customFormat="1" ht="30" x14ac:dyDescent="0.25">
      <c r="A71" s="12" t="s">
        <v>113</v>
      </c>
      <c r="B71" s="12" t="s">
        <v>240</v>
      </c>
      <c r="C71" s="13">
        <v>1</v>
      </c>
      <c r="D71" s="25">
        <v>0.35</v>
      </c>
      <c r="E71" s="14">
        <f t="shared" si="0"/>
        <v>0.35</v>
      </c>
      <c r="F71" s="14"/>
      <c r="G71" s="31">
        <v>232291</v>
      </c>
      <c r="H71" s="17"/>
      <c r="I71" s="17"/>
      <c r="J71" s="26"/>
      <c r="K71" s="26"/>
      <c r="L71" s="26"/>
      <c r="M71" s="22" t="s">
        <v>147</v>
      </c>
    </row>
    <row r="72" spans="1:15" s="27" customFormat="1" x14ac:dyDescent="0.25">
      <c r="A72" s="12" t="s">
        <v>135</v>
      </c>
      <c r="B72" s="12" t="s">
        <v>136</v>
      </c>
      <c r="C72" s="13">
        <v>2</v>
      </c>
      <c r="D72" s="25">
        <v>4.97</v>
      </c>
      <c r="E72" s="14">
        <f t="shared" si="0"/>
        <v>9.94</v>
      </c>
      <c r="F72" s="14"/>
      <c r="G72" s="32"/>
      <c r="H72" s="35" t="s">
        <v>162</v>
      </c>
      <c r="I72" s="17"/>
      <c r="J72" s="26"/>
      <c r="K72" s="26"/>
      <c r="L72" s="26"/>
      <c r="M72" s="36" t="s">
        <v>129</v>
      </c>
    </row>
    <row r="73" spans="1:15" ht="30" x14ac:dyDescent="0.25">
      <c r="B73" s="20" t="s">
        <v>84</v>
      </c>
      <c r="C73" s="28">
        <v>2</v>
      </c>
      <c r="D73" s="14">
        <v>0.45</v>
      </c>
      <c r="E73" s="14">
        <f t="shared" si="0"/>
        <v>0.9</v>
      </c>
      <c r="G73" s="2">
        <v>51626</v>
      </c>
      <c r="J73" s="29"/>
      <c r="K73" s="29"/>
      <c r="L73" s="29"/>
      <c r="M73" s="4" t="s">
        <v>81</v>
      </c>
    </row>
    <row r="74" spans="1:15" ht="30" x14ac:dyDescent="0.25">
      <c r="B74" s="20" t="s">
        <v>83</v>
      </c>
      <c r="C74" s="24">
        <v>22</v>
      </c>
      <c r="D74" s="14">
        <v>0.65</v>
      </c>
      <c r="E74" s="14">
        <f t="shared" si="0"/>
        <v>14.3</v>
      </c>
      <c r="G74" s="2">
        <v>37197</v>
      </c>
      <c r="J74" s="29"/>
      <c r="K74" s="29"/>
      <c r="L74" s="29"/>
      <c r="M74" s="4" t="s">
        <v>82</v>
      </c>
    </row>
    <row r="75" spans="1:15" ht="30" x14ac:dyDescent="0.25">
      <c r="B75" s="20" t="s">
        <v>86</v>
      </c>
      <c r="C75" s="24">
        <v>4</v>
      </c>
      <c r="D75" s="14">
        <v>0.75</v>
      </c>
      <c r="E75" s="14">
        <f t="shared" si="0"/>
        <v>3</v>
      </c>
      <c r="G75" s="2">
        <v>37402</v>
      </c>
      <c r="J75" s="29"/>
      <c r="K75" s="29"/>
      <c r="L75" s="29"/>
      <c r="M75" s="4" t="s">
        <v>85</v>
      </c>
    </row>
    <row r="76" spans="1:15" ht="30" x14ac:dyDescent="0.25">
      <c r="B76" s="20" t="s">
        <v>87</v>
      </c>
      <c r="C76" s="24">
        <v>1</v>
      </c>
      <c r="D76" s="14">
        <v>0.75</v>
      </c>
      <c r="E76" s="14">
        <f t="shared" ref="E76:E81" si="2">C76*D76</f>
        <v>0.75</v>
      </c>
      <c r="G76" s="2">
        <v>65585</v>
      </c>
      <c r="J76" s="29"/>
      <c r="K76" s="29"/>
      <c r="L76" s="29"/>
      <c r="M76" s="4" t="s">
        <v>88</v>
      </c>
    </row>
    <row r="77" spans="1:15" ht="30" x14ac:dyDescent="0.25">
      <c r="B77" s="20" t="s">
        <v>89</v>
      </c>
      <c r="C77" s="24">
        <v>9</v>
      </c>
      <c r="D77" s="14">
        <v>0.89</v>
      </c>
      <c r="E77" s="14">
        <f t="shared" si="2"/>
        <v>8.01</v>
      </c>
      <c r="G77" s="2">
        <v>38623</v>
      </c>
      <c r="J77" s="29"/>
      <c r="K77" s="29"/>
      <c r="L77" s="29"/>
      <c r="M77" s="4" t="s">
        <v>90</v>
      </c>
    </row>
    <row r="78" spans="1:15" ht="30" x14ac:dyDescent="0.25">
      <c r="A78" s="20" t="s">
        <v>39</v>
      </c>
      <c r="B78" s="20" t="s">
        <v>91</v>
      </c>
      <c r="C78" s="24">
        <v>1</v>
      </c>
      <c r="D78" s="14">
        <v>1.39</v>
      </c>
      <c r="E78" s="14">
        <f t="shared" si="2"/>
        <v>1.39</v>
      </c>
      <c r="G78" s="2">
        <v>40329</v>
      </c>
      <c r="J78" s="29"/>
      <c r="K78" s="29"/>
      <c r="L78" s="29"/>
      <c r="M78" s="4" t="s">
        <v>94</v>
      </c>
    </row>
    <row r="79" spans="1:15" ht="30" x14ac:dyDescent="0.25">
      <c r="A79" s="20" t="s">
        <v>39</v>
      </c>
      <c r="B79" s="20" t="s">
        <v>211</v>
      </c>
      <c r="C79" s="24">
        <v>1</v>
      </c>
      <c r="D79" s="14">
        <v>9.9499999999999993</v>
      </c>
      <c r="E79" s="14">
        <f t="shared" si="2"/>
        <v>9.9499999999999993</v>
      </c>
      <c r="G79" s="2">
        <v>102745</v>
      </c>
      <c r="J79" s="29"/>
      <c r="K79" s="29"/>
      <c r="L79" s="29"/>
      <c r="M79" s="22" t="s">
        <v>268</v>
      </c>
    </row>
    <row r="80" spans="1:15" ht="30" x14ac:dyDescent="0.25">
      <c r="A80" s="20" t="s">
        <v>1</v>
      </c>
      <c r="B80" s="20" t="s">
        <v>93</v>
      </c>
      <c r="C80" s="24">
        <v>1</v>
      </c>
      <c r="D80" s="14">
        <v>1.25</v>
      </c>
      <c r="E80" s="14">
        <f t="shared" si="2"/>
        <v>1.25</v>
      </c>
      <c r="G80" s="2">
        <v>105381</v>
      </c>
      <c r="H80" s="29"/>
      <c r="I80" s="29"/>
      <c r="M80" s="4" t="s">
        <v>92</v>
      </c>
      <c r="N80" s="30"/>
      <c r="O80" s="20"/>
    </row>
    <row r="81" spans="1:13" ht="30" x14ac:dyDescent="0.25">
      <c r="A81" s="20" t="s">
        <v>210</v>
      </c>
      <c r="B81" s="20" t="s">
        <v>96</v>
      </c>
      <c r="C81" s="24">
        <v>2</v>
      </c>
      <c r="D81" s="14">
        <v>1.69</v>
      </c>
      <c r="E81" s="14">
        <f t="shared" si="2"/>
        <v>3.38</v>
      </c>
      <c r="G81" s="2">
        <v>41136</v>
      </c>
      <c r="M81" s="4" t="s">
        <v>95</v>
      </c>
    </row>
    <row r="82" spans="1:13" x14ac:dyDescent="0.25">
      <c r="A82" s="20" t="s">
        <v>108</v>
      </c>
      <c r="E82" s="14">
        <f>SUM(E8:E81)</f>
        <v>169.16</v>
      </c>
    </row>
    <row r="84" spans="1:13" ht="18.75" x14ac:dyDescent="0.25">
      <c r="A84" s="65" t="s">
        <v>266</v>
      </c>
    </row>
    <row r="86" spans="1:13" x14ac:dyDescent="0.25">
      <c r="A86" s="48" t="s">
        <v>185</v>
      </c>
      <c r="B86" s="48" t="s">
        <v>212</v>
      </c>
      <c r="C86" s="49">
        <v>1</v>
      </c>
      <c r="D86" s="47">
        <v>0.89</v>
      </c>
      <c r="E86" s="47">
        <f t="shared" ref="E86" si="3">C86*D86</f>
        <v>0.89</v>
      </c>
      <c r="F86" s="47"/>
      <c r="G86" s="2">
        <v>161024</v>
      </c>
    </row>
    <row r="87" spans="1:13" ht="30" x14ac:dyDescent="0.25">
      <c r="A87" s="44" t="s">
        <v>222</v>
      </c>
      <c r="B87" s="44" t="s">
        <v>36</v>
      </c>
      <c r="C87" s="45">
        <v>2</v>
      </c>
      <c r="D87" s="46">
        <v>4.95</v>
      </c>
      <c r="E87" s="47">
        <f>C87*D87</f>
        <v>9.9</v>
      </c>
      <c r="F87" s="47" t="s">
        <v>214</v>
      </c>
      <c r="G87" s="31">
        <v>288809</v>
      </c>
      <c r="H87" s="17"/>
      <c r="I87" s="17"/>
      <c r="J87" s="17"/>
      <c r="K87" s="17"/>
      <c r="L87" s="17"/>
      <c r="M87" s="22" t="s">
        <v>107</v>
      </c>
    </row>
    <row r="88" spans="1:13" x14ac:dyDescent="0.25">
      <c r="A88" s="48" t="s">
        <v>175</v>
      </c>
      <c r="B88" s="48" t="s">
        <v>232</v>
      </c>
      <c r="C88" s="49">
        <v>1</v>
      </c>
      <c r="D88" s="47">
        <v>0.79</v>
      </c>
      <c r="E88" s="47">
        <f>C88*D88</f>
        <v>0.79</v>
      </c>
      <c r="F88" s="47" t="s">
        <v>217</v>
      </c>
      <c r="G88" s="2">
        <v>46501</v>
      </c>
    </row>
    <row r="89" spans="1:13" x14ac:dyDescent="0.25">
      <c r="A89" s="48" t="s">
        <v>1</v>
      </c>
      <c r="B89" s="48" t="s">
        <v>233</v>
      </c>
      <c r="C89" s="49">
        <v>1</v>
      </c>
      <c r="D89" s="47">
        <v>0.79</v>
      </c>
      <c r="E89" s="47">
        <f>C89*D89</f>
        <v>0.79</v>
      </c>
      <c r="F89" s="47" t="s">
        <v>218</v>
      </c>
      <c r="G89" s="2">
        <v>46607</v>
      </c>
    </row>
    <row r="90" spans="1:13" x14ac:dyDescent="0.25">
      <c r="A90" s="48" t="s">
        <v>45</v>
      </c>
      <c r="B90" s="48" t="s">
        <v>234</v>
      </c>
      <c r="C90" s="49">
        <v>1</v>
      </c>
      <c r="D90" s="47">
        <v>0.65</v>
      </c>
      <c r="E90" s="47">
        <f>C90*D90</f>
        <v>0.65</v>
      </c>
      <c r="F90" s="47" t="s">
        <v>217</v>
      </c>
      <c r="G90" s="2">
        <v>46640</v>
      </c>
    </row>
    <row r="91" spans="1:13" x14ac:dyDescent="0.25">
      <c r="A91" s="48" t="s">
        <v>223</v>
      </c>
      <c r="B91" s="48" t="s">
        <v>224</v>
      </c>
      <c r="C91" s="49">
        <v>6</v>
      </c>
      <c r="D91" s="47">
        <v>0.25</v>
      </c>
      <c r="E91" s="47">
        <f>C91*D91</f>
        <v>1.5</v>
      </c>
      <c r="F91" s="47"/>
      <c r="G91" s="35">
        <v>332672</v>
      </c>
    </row>
    <row r="92" spans="1:13" x14ac:dyDescent="0.25">
      <c r="A92" s="48" t="s">
        <v>225</v>
      </c>
      <c r="B92" s="48" t="s">
        <v>179</v>
      </c>
      <c r="C92" s="49">
        <v>2</v>
      </c>
      <c r="D92" s="47">
        <v>0.06</v>
      </c>
      <c r="E92" s="47">
        <f>10*D92</f>
        <v>0.6</v>
      </c>
      <c r="F92" s="47"/>
      <c r="G92" s="19">
        <v>690742</v>
      </c>
    </row>
    <row r="93" spans="1:13" x14ac:dyDescent="0.25">
      <c r="A93" s="48" t="s">
        <v>226</v>
      </c>
      <c r="B93" s="48" t="s">
        <v>3</v>
      </c>
      <c r="C93" s="49">
        <v>2</v>
      </c>
      <c r="D93" s="47">
        <v>0.06</v>
      </c>
      <c r="E93" s="47">
        <f>10*D93</f>
        <v>0.6</v>
      </c>
      <c r="F93" s="47"/>
      <c r="G93" s="19">
        <v>691104</v>
      </c>
    </row>
    <row r="94" spans="1:13" x14ac:dyDescent="0.25">
      <c r="A94" s="48" t="s">
        <v>229</v>
      </c>
      <c r="B94" s="48" t="s">
        <v>2</v>
      </c>
      <c r="C94" s="49">
        <v>3</v>
      </c>
      <c r="D94" s="47">
        <v>0.06</v>
      </c>
      <c r="E94" s="47">
        <f>10*D94</f>
        <v>0.6</v>
      </c>
      <c r="F94" s="47"/>
      <c r="G94" s="19">
        <v>690865</v>
      </c>
    </row>
    <row r="95" spans="1:13" x14ac:dyDescent="0.25">
      <c r="A95" s="48" t="s">
        <v>227</v>
      </c>
      <c r="B95" s="48" t="s">
        <v>228</v>
      </c>
      <c r="C95" s="49">
        <v>2</v>
      </c>
      <c r="D95" s="47">
        <v>0.15</v>
      </c>
      <c r="E95" s="47">
        <f>10*D95</f>
        <v>1.5</v>
      </c>
      <c r="F95" s="47"/>
      <c r="G95" s="2">
        <v>15512</v>
      </c>
    </row>
    <row r="96" spans="1:13" x14ac:dyDescent="0.25">
      <c r="A96" s="48" t="s">
        <v>142</v>
      </c>
      <c r="B96" s="48" t="s">
        <v>235</v>
      </c>
      <c r="C96" s="49">
        <v>1</v>
      </c>
      <c r="D96" s="47">
        <v>0.15</v>
      </c>
      <c r="E96" s="47">
        <f>10*D96</f>
        <v>1.5</v>
      </c>
      <c r="F96" s="47"/>
      <c r="G96" s="18">
        <v>34761</v>
      </c>
    </row>
    <row r="97" spans="1:8" x14ac:dyDescent="0.25">
      <c r="A97" s="48" t="s">
        <v>178</v>
      </c>
      <c r="B97" s="48" t="s">
        <v>5</v>
      </c>
      <c r="C97" s="49">
        <v>1</v>
      </c>
      <c r="D97" s="47">
        <v>0.35</v>
      </c>
      <c r="E97" s="47">
        <f t="shared" ref="E97:E106" si="4">C97*D97</f>
        <v>0.35</v>
      </c>
      <c r="F97" s="47"/>
      <c r="G97" s="18">
        <v>177965</v>
      </c>
    </row>
    <row r="98" spans="1:8" x14ac:dyDescent="0.25">
      <c r="A98" s="48" t="s">
        <v>188</v>
      </c>
      <c r="B98" s="48" t="s">
        <v>236</v>
      </c>
      <c r="C98" s="49">
        <v>1</v>
      </c>
      <c r="D98" s="47">
        <v>0.33</v>
      </c>
      <c r="E98" s="47">
        <f t="shared" si="4"/>
        <v>0.33</v>
      </c>
      <c r="F98" s="47"/>
      <c r="G98" s="43"/>
      <c r="H98" s="2" t="s">
        <v>252</v>
      </c>
    </row>
    <row r="99" spans="1:8" x14ac:dyDescent="0.25">
      <c r="A99" s="48" t="s">
        <v>183</v>
      </c>
      <c r="B99" s="48" t="s">
        <v>230</v>
      </c>
      <c r="C99" s="49">
        <v>1</v>
      </c>
      <c r="D99" s="47">
        <v>0.59</v>
      </c>
      <c r="E99" s="47">
        <f t="shared" si="4"/>
        <v>0.59</v>
      </c>
      <c r="F99" s="47"/>
      <c r="G99" s="2">
        <v>33736</v>
      </c>
    </row>
    <row r="100" spans="1:8" ht="30" x14ac:dyDescent="0.25">
      <c r="A100" s="54" t="s">
        <v>189</v>
      </c>
      <c r="B100" s="54" t="s">
        <v>246</v>
      </c>
      <c r="C100" s="55">
        <v>1</v>
      </c>
      <c r="D100" s="53">
        <v>0.39</v>
      </c>
      <c r="E100" s="53">
        <f t="shared" si="4"/>
        <v>0.39</v>
      </c>
      <c r="F100" s="53"/>
      <c r="G100" s="2">
        <v>233453</v>
      </c>
    </row>
    <row r="101" spans="1:8" x14ac:dyDescent="0.25">
      <c r="A101" s="54" t="s">
        <v>177</v>
      </c>
      <c r="B101" s="54" t="s">
        <v>187</v>
      </c>
      <c r="C101" s="55">
        <v>1</v>
      </c>
      <c r="D101" s="53">
        <v>26.19</v>
      </c>
      <c r="E101" s="53">
        <f t="shared" si="4"/>
        <v>26.19</v>
      </c>
      <c r="F101" s="53" t="s">
        <v>221</v>
      </c>
      <c r="G101" s="41"/>
      <c r="H101" s="2" t="s">
        <v>237</v>
      </c>
    </row>
    <row r="102" spans="1:8" x14ac:dyDescent="0.25">
      <c r="A102" s="48" t="s">
        <v>184</v>
      </c>
      <c r="B102" s="48" t="s">
        <v>241</v>
      </c>
      <c r="C102" s="49">
        <v>1</v>
      </c>
      <c r="D102" s="47">
        <v>1.19</v>
      </c>
      <c r="E102" s="47">
        <f t="shared" si="4"/>
        <v>1.19</v>
      </c>
      <c r="F102" s="47"/>
      <c r="G102" s="23">
        <v>160882</v>
      </c>
    </row>
    <row r="103" spans="1:8" x14ac:dyDescent="0.25">
      <c r="A103" s="48" t="s">
        <v>177</v>
      </c>
      <c r="B103" s="48" t="s">
        <v>231</v>
      </c>
      <c r="C103" s="49">
        <v>1</v>
      </c>
      <c r="D103" s="47">
        <v>1.29</v>
      </c>
      <c r="E103" s="47">
        <f t="shared" si="4"/>
        <v>1.29</v>
      </c>
      <c r="F103" s="47"/>
      <c r="G103" s="2">
        <v>39351</v>
      </c>
    </row>
    <row r="104" spans="1:8" x14ac:dyDescent="0.25">
      <c r="A104" s="48" t="s">
        <v>242</v>
      </c>
      <c r="B104" s="48" t="s">
        <v>243</v>
      </c>
      <c r="C104" s="49">
        <v>2</v>
      </c>
      <c r="D104" s="47">
        <v>0.75</v>
      </c>
      <c r="E104" s="47">
        <f t="shared" si="4"/>
        <v>1.5</v>
      </c>
      <c r="F104" s="47"/>
      <c r="G104" s="2">
        <v>37197</v>
      </c>
    </row>
    <row r="105" spans="1:8" x14ac:dyDescent="0.25">
      <c r="A105" s="48" t="s">
        <v>1</v>
      </c>
      <c r="B105" s="48" t="s">
        <v>244</v>
      </c>
      <c r="C105" s="49">
        <v>1</v>
      </c>
      <c r="D105" s="47">
        <v>0.75</v>
      </c>
      <c r="E105" s="47">
        <f t="shared" si="4"/>
        <v>0.75</v>
      </c>
      <c r="F105" s="47"/>
      <c r="G105" s="2">
        <v>37402</v>
      </c>
    </row>
    <row r="106" spans="1:8" x14ac:dyDescent="0.25">
      <c r="A106" s="48" t="s">
        <v>222</v>
      </c>
      <c r="B106" s="48" t="s">
        <v>245</v>
      </c>
      <c r="C106" s="49">
        <v>2</v>
      </c>
      <c r="D106" s="47">
        <v>1.69</v>
      </c>
      <c r="E106" s="47">
        <f t="shared" si="4"/>
        <v>3.38</v>
      </c>
      <c r="F106" s="47"/>
      <c r="G106" s="2">
        <v>41136</v>
      </c>
    </row>
    <row r="107" spans="1:8" x14ac:dyDescent="0.25">
      <c r="A107" s="54" t="s">
        <v>248</v>
      </c>
      <c r="B107" s="54" t="s">
        <v>247</v>
      </c>
      <c r="C107" s="55">
        <v>2</v>
      </c>
      <c r="D107" s="53">
        <v>0.19</v>
      </c>
      <c r="E107" s="53">
        <f>10*D107</f>
        <v>1.9</v>
      </c>
      <c r="F107" s="53"/>
      <c r="G107" s="2">
        <v>234819</v>
      </c>
    </row>
    <row r="108" spans="1:8" x14ac:dyDescent="0.25">
      <c r="A108" s="54" t="s">
        <v>248</v>
      </c>
      <c r="B108" s="54" t="s">
        <v>250</v>
      </c>
      <c r="C108" s="55">
        <v>8</v>
      </c>
      <c r="D108" s="53">
        <v>0.12</v>
      </c>
      <c r="E108" s="53">
        <f>10*D108</f>
        <v>1.2</v>
      </c>
      <c r="F108" s="53"/>
      <c r="G108" s="35">
        <v>234931</v>
      </c>
    </row>
    <row r="109" spans="1:8" ht="30" x14ac:dyDescent="0.25">
      <c r="A109" s="54"/>
      <c r="B109" s="54" t="s">
        <v>251</v>
      </c>
      <c r="C109" s="55"/>
      <c r="D109" s="53"/>
      <c r="E109" s="53"/>
      <c r="F109" s="53"/>
    </row>
    <row r="111" spans="1:8" x14ac:dyDescent="0.25">
      <c r="A111" s="20" t="s">
        <v>108</v>
      </c>
      <c r="E111" s="14">
        <f>SUM(E86:E109)</f>
        <v>58.38</v>
      </c>
    </row>
  </sheetData>
  <mergeCells count="1">
    <mergeCell ref="A6:M6"/>
  </mergeCells>
  <hyperlinks>
    <hyperlink ref="G76" r:id="rId1" display="https://www.jameco.com/z/6100-18-R-18-Pin-Machine-Tooled-Low-Profile-IC-Socket-0-3-Inch-Wide_65585.html" xr:uid="{26322F63-37C9-42BC-AC5C-1D5635CCB75A}"/>
    <hyperlink ref="G77" r:id="rId2" display="https://www.jameco.com/z/6100-20-20-Pin-Machine-Tooled-Low-Profile-IC-Socket-0-3-Inch-Wide_38623.html" xr:uid="{3BE88367-43EB-4666-A8BF-8D32BB7E6C36}"/>
    <hyperlink ref="G74" r:id="rId3" display="https://www.jameco.com/z/6100-14-R-Socket-IC-14-Pin-Machine-Tooled-Low-Profile-0-3-Inch-Wide_37197.html" xr:uid="{8967F665-A59D-458D-8F83-20A1B6F46C56}"/>
    <hyperlink ref="G78" r:id="rId4" display="https://www.jameco.com/z/6100-28-R-Socket-IC-28-Pin-Machine-Tooled-Low-Profile-Soldertail-0-6-Width_40329.html" xr:uid="{ACB70CDC-9DA8-4F8B-9C2F-69DE03779C45}"/>
    <hyperlink ref="G64" r:id="rId5" display="https://www.jameco.com/z/GJWCL-B-R-Socket-Shorting-Block-Blue-Closed-5mm_112442.html" xr:uid="{FB45B34B-F3EC-4A60-8E9A-01009307D2C7}"/>
    <hyperlink ref="G60" r:id="rId6" display="https://www.jameco.com/z/7000-1X40SG-R-Connector-Unshrouded-Header-40-Position-0-100-2-54mm-Straight-Thru-Hole_160882.html" xr:uid="{E90BE0B4-F5CB-49BA-9564-1FB564E3BADF}"/>
    <hyperlink ref="G39" r:id="rId7" display="https://www.jameco.com/z/74HCT74-Major-Brands-DUAL-D-TYPE-FLIP-FLOP-DIP-14_45137.html" xr:uid="{7F49F1CD-6622-44D0-A9C8-3EF5E4D927A9}"/>
    <hyperlink ref="J59" r:id="rId8" display="https://www.pololu.com/product/2836" xr:uid="{598C53E3-B4C8-4FB1-BF58-681E5CC20FF6}"/>
    <hyperlink ref="G59" r:id="rId9" display="https://www.jameco.com/z/7805T-Major-Brands-Standard-Regulator-5-Volt-1-Amp-3-Pin-3-Tab-TO-220_51262.html" xr:uid="{CBE5B605-3884-4565-B374-6B3CACF37E27}"/>
    <hyperlink ref="G29" r:id="rId10" display="https://www.jameco.com/z/DK-08-R-DIP-Switch-SPST-On-Off-8-POS-Slide-Flush-PC-Pins-2-54mm-Through-Hole_139012.html" xr:uid="{EB333C56-602A-48CD-A4C6-7C404E792BD3}"/>
    <hyperlink ref="G21" r:id="rId11" display="https://www.jameco.com/z/CF1-4W331JRC-Resistor-Carbon-Film-330-Ohm-1-4-Watt-5-_690742.html" xr:uid="{D5A3BB3A-2579-4C88-BD7F-14995C1BD861}"/>
    <hyperlink ref="G23" r:id="rId12" display="https://www.jameco.com/z/CF1W101JRC-Resistor-Carbon-Film-100-Ohm-1-Watt-5-_2237159.html" xr:uid="{65DB9F50-F694-430E-9026-639D76A733E6}"/>
    <hyperlink ref="G26" r:id="rId13" display="https://www.jameco.com/z/CF1-4W103JRC-Resistor-Carbon-Film-10k-Ohm-1-4-Watt-5-_691104.html" xr:uid="{55752933-91EC-4D8B-8E43-26B7C54F55EE}"/>
    <hyperlink ref="G27" r:id="rId14" display="https://www.jameco.com/z/CF1-4W104JRC-Resistor-Carbon-Film-100k-Ohm-1-4-Watt-5-_691340.html" xr:uid="{493FCD06-0112-4615-A0BC-3FB6658E4275}"/>
    <hyperlink ref="G17" r:id="rId15" display="https://www.jameco.com/z/1N5819--Major-Brands-Diode-Schottky-40-Volt-1A-2-Pin-DO-41_177965.html" xr:uid="{3B41151F-0F6D-41C0-A5F1-4D2BEEC2E18E}"/>
    <hyperlink ref="M9" r:id="rId16" display="https://www.jameco.com/z/TM2-2-VP-R-Capacitor-Tantalum-2-2-uF-35-Volt-10-_33736.html" xr:uid="{2F0D4183-AFDE-4470-A957-06F26B278776}"/>
    <hyperlink ref="G9" r:id="rId17" display="https://www.jameco.com/z/TM2-2-VP-R-Capacitor-Tantalum-2-2-uF-35-Volt-10-_33736.html" xr:uid="{79F8780F-522B-4E81-BEB0-52C458E82F99}"/>
    <hyperlink ref="G15" r:id="rId18" display="https://www.jameco.com/z/LG3330-LED-Uni-Color-Green-565nm-2-Pin-T-1-3-4_34761.html" xr:uid="{D1B54DB6-93C3-424A-B293-8DBF6E66D6F9}"/>
    <hyperlink ref="G24" r:id="rId19" display="https://www.jameco.com/z/CF1-4W102JRC-Resistor-Carbon-Film-1k-Ohm-1-4-Watt-5-_690865.html" xr:uid="{7EEBB894-4FD6-479E-B121-5A2766FD5743}"/>
    <hyperlink ref="G81" r:id="rId20" display="https://www.jameco.com/z/6100-40D-40-Pin-Machine-Tooled-Low-Profile-IC-Socket-0-6-Inch-Wide_41136.html" xr:uid="{9D0AB9D9-BF15-4EFD-847F-6886C1E84421}"/>
    <hyperlink ref="G75" r:id="rId21" display="https://www.jameco.com/z/6100-16-R-Socket-IC-16-Pin-Machine-Tooled-Low-Profile-0-3-Inch-Wide_37402.html" xr:uid="{62833B62-4291-415C-8770-4338EA289F11}"/>
    <hyperlink ref="G80" r:id="rId22" display="https://www.jameco.com/z/ICM-632-1-GT-Adam-Technologies-32-Pin-Machine-Tooled-Low-Profile-IC-Socket-0-6-Inch-Wide_105381.html" xr:uid="{E464EBA1-FCE5-4ADF-8EF4-F8DF2DF2EE0D}"/>
    <hyperlink ref="G25" r:id="rId23" display="https://www.jameco.com/z/CF1-4W222JRC-Resistor-Carbon-Film-2-2k-Ohm-1-4-Watt-5-_690945.html" xr:uid="{BE514C5B-BD82-40F5-859F-14827AD8039C}"/>
    <hyperlink ref="G11" r:id="rId24" display="https://www.jameco.com/z/TM1-1-uF-35-Volt-Tantalum-Capacitor_33662.html" xr:uid="{1A254DB3-FA55-425D-9F21-4B890CC09A7D}"/>
    <hyperlink ref="G12" r:id="rId25" display="https://www.jameco.com/z/TM33-33uF-25-VOLT-TANTALUM-CAPACITOR_33785.html" xr:uid="{579332BB-45A6-4067-A0D3-93B9645DFF46}"/>
    <hyperlink ref="G13" r:id="rId26" display="https://www.jameco.com/z/COG22-100-R-Capacitor-NPO-Monolithic-Ceramic-22pF-100V-plusmn-5-37-_332541.html" xr:uid="{8D13F291-970A-489D-9069-4D4EAE50BF1F}"/>
    <hyperlink ref="G33" r:id="rId27" display="https://www.jameco.com/z/74HCT00-Major-Brands-QUAD-2-INPUT-POSITIVE-NAND-GATE-DIP-14_44871.html" xr:uid="{68920D15-9156-4042-9196-EF47FCB96B80}"/>
    <hyperlink ref="G34" r:id="rId28" display="https://www.jameco.com/z/74HCT04-Major-Brands-HEX-INVERTER-DIP-14_44898.html" xr:uid="{C7E04589-0236-41B7-9C13-FCC77EBF928A}"/>
    <hyperlink ref="G41" r:id="rId29" display="https://www.jameco.com/z/74LS148-Major-Brands-8-to-3-Line-Priority-Encoder-DIP-16_46682.html" xr:uid="{EBB48294-B25F-4AA0-8F01-B1F7AB815740}"/>
    <hyperlink ref="G46" r:id="rId30" display="https://www.jameco.com/z/74HCT4040-Major-Brands-High-Speed-CMOS-Logic-12-Stage-Binary-Counter-1-Element-12-Bit-Negative-Edge-16-PDIP_2288151.html" xr:uid="{CB308EFC-7BF5-4712-BE89-05A5AF895F84}"/>
    <hyperlink ref="G51" r:id="rId31" display="https://www.jameco.com/z/LM1489N-Major-Brands-Line-Receiver-4-Receiver-14-Pin-Plastic-Dip-Tube_23181.html" xr:uid="{5AE77112-FA1A-4F7D-87D9-3E25BB42D04B}"/>
    <hyperlink ref="G52" r:id="rId32" display="https://www.jameco.com/z/LM1488N-Major-Brands-Line-Transmitter-4-Transceiver-14-Pin-Plastic-Dip-Tube_23157.html" xr:uid="{436C7220-2F63-4606-913B-3C3B68BCDCFB}"/>
    <hyperlink ref="G57" r:id="rId33" display="https://www.jameco.com/z/78L12AC-Major-Brands-IC-78L12AC-12V-100mA-Positive-Voltage-Regulator_51203.html" xr:uid="{ADC3F248-CEE8-4336-A383-626FF1B4D719}"/>
    <hyperlink ref="G58" r:id="rId34" display="https://www.jameco.com/shop/ProductDisplay?catalogId=10001&amp;langId=-1&amp;storeId=10001&amp;productId=51431" xr:uid="{F2324A79-A397-4577-BA06-6C1F2B9D3006}"/>
    <hyperlink ref="G54" r:id="rId35" display="https://www.jameco.com/z/OSC10H-10MHz-Half-Can-Oscillator-TTL-30mA-6ns_102779.html" xr:uid="{E7660F04-E970-4321-9FC2-03C38DE9BF43}"/>
    <hyperlink ref="G73" r:id="rId36" display="https://www.jameco.com/z/6100-8-R-IC-Socket-8-Pin-Machine-Tooled-Low-Profile-0-3-Inch-Wide_51626.html" xr:uid="{7DF11386-AC23-4AB8-B487-9A923024472E}"/>
    <hyperlink ref="G18" r:id="rId37" display="https://www.jameco.com/z/2N3904-Major-Brands-Transistor-2N3904-NPN-General-Purpose_38359.html" xr:uid="{A1326740-73D9-4E83-9F82-BDBDB028C2C3}"/>
    <hyperlink ref="G87" r:id="rId38" display="https://www.jameco.com/z/TL16C550CN-Major-Brands-UART-1-Channel-16-BYTE-Fifo-3-3-Volt-5-Volt-40-Pin-PDIP_288809.html" xr:uid="{40DFC923-F851-466A-A8A8-803AEE2401CC}"/>
    <hyperlink ref="L53" r:id="rId39" xr:uid="{FD48359E-1BB3-4BD1-8DF6-B48F6ABF803F}"/>
    <hyperlink ref="G55" r:id="rId40" display="https://www.jameco.com/z/OSC1-843-1-8432-MHz-Full-Can-Crystal-Oscillator_27879.html" xr:uid="{D42A959F-5A0C-4F2E-A469-F01790712F66}"/>
    <hyperlink ref="G65" r:id="rId41" display="https://www.jameco.com/z/7000-1X36RG-R-A-TYPE--Connector-Unshrouded-Header-36-Position-2-54mm-Solder-Right-Angle-Thru-Hole_1946041.html" xr:uid="{EE8668DB-780E-4A4C-9C49-F7420130DB48}"/>
    <hyperlink ref="G71" r:id="rId42" display="https://www.jameco.com/z/22-23-2051-Molex-Connector-Wire-to-Board-Header-5-Position-2-54mm-Straight-Thru-Hole_232291.html" xr:uid="{2E86D971-6A80-4C7D-886E-B94DEF9597DE}"/>
    <hyperlink ref="G19" r:id="rId43" display="https://www.jameco.com/z/CF1-4W101JRC-250mW-100-Ohm-Resistor-Carbon-Film-5-_690620.html" xr:uid="{E414CE82-DBD1-4C19-8AFF-323377537233}"/>
    <hyperlink ref="G8" r:id="rId44" display="https://www.jameco.com/z/MOC100000-100-Capacitor-Monolithic-Ceramic-0-1-micro-F-100V-plusmn-10-37-_332672.html?CID=MERCH" xr:uid="{A465B9CB-BAC7-4EC8-AFE5-698540F219C1}"/>
    <hyperlink ref="H38" r:id="rId45" tooltip="Click to view additional information on this product." xr:uid="{43E0F1C3-6F09-4DFE-AAA8-8443F5C07377}"/>
    <hyperlink ref="H35" r:id="rId46" tooltip="Click to view additional information on this product." xr:uid="{6F212CA3-FD75-4AAF-A228-367361A85B91}"/>
    <hyperlink ref="H44" r:id="rId47" tooltip="Click to view additional information on this product." xr:uid="{9523C3AD-04A9-4031-A963-5A151F4B1CB9}"/>
    <hyperlink ref="H45" r:id="rId48" tooltip="Click to view additional information on this product." xr:uid="{4CC06548-E1B0-4CCB-9237-6CEE77B5E5B8}"/>
    <hyperlink ref="H41" r:id="rId49" tooltip="Click to view additional information on this product." display="SN74LS148DR" xr:uid="{BE7F9102-E05C-4544-BF68-487BEB60FCAA}"/>
    <hyperlink ref="H34" r:id="rId50" tooltip="Click to view additional information on this product." xr:uid="{F6B573FD-0095-4479-9E0C-70648C6CDC62}"/>
    <hyperlink ref="H33" r:id="rId51" tooltip="Click to view additional information on this product." xr:uid="{9FBCB304-DECA-450A-B211-3D5E1AB533B8}"/>
    <hyperlink ref="H32" r:id="rId52" tooltip="Click to view additional information on this product." xr:uid="{82C3BFB2-9669-4592-8DE5-64A4C64D816B}"/>
    <hyperlink ref="H31" r:id="rId53" tooltip="Click to view additional information on this product." xr:uid="{B7994022-A470-4AB5-8E3C-6281370DDF10}"/>
    <hyperlink ref="H37" r:id="rId54" tooltip="Click to view additional information on this product." xr:uid="{ACDEAF08-1E8D-44D4-AB0F-ACEEBEC5872A}"/>
    <hyperlink ref="G22" r:id="rId55" display="https://www.jameco.com/z/CF1-4W332JRC-Resistor-Carbon-Film-3-3k-Ohm-1-4-Watt-5-_690988.html" xr:uid="{EEB47B55-6448-4D5D-8BE8-00EA2E8C5000}"/>
    <hyperlink ref="H66" r:id="rId56" tooltip="http://www.mouser.com/ProductDetail/samtec/bcs-125-l-s-he/?qs=0lQeLiL1qyanzYJ1KC3ByQ%3d%3d&amp;countrycode=US&amp;currencycode=USD" display="http://www.mouser.com/ProductDetail/samtec/bcs-125-l-s-he/?qs=0lQeLiL1qyanzYJ1KC3ByQ%3d%3d&amp;countrycode=US&amp;currencycode=USD" xr:uid="{F0CF7068-C06C-4DFC-9DEC-C6608E577925}"/>
    <hyperlink ref="G63" r:id="rId57" display="https://www.jameco.com/z/17002-00603-PC-Mount-CR2032-Coin-Cell-Battery-Holder_355434.html" xr:uid="{5AA56B3A-BAA1-4BF7-A5B4-018FFB624461}"/>
    <hyperlink ref="H46" r:id="rId58" tooltip="Click to view additional information on this product." display="https://www.mouser.com/ProductDetail/Texas-Instruments/CD74HCT4040E?qs=sGAEpiMZZMtYFXwiBRPs0%252BpOxkLoFb7i" xr:uid="{89CEAA9E-88C4-4968-9386-D4F33EEC6D39}"/>
    <hyperlink ref="H47" r:id="rId59" xr:uid="{6C7F52A4-2190-446E-B5A6-C5BAB88AD8E5}"/>
    <hyperlink ref="H36" r:id="rId60" xr:uid="{9ECDB48A-BF31-4DC9-8C9B-11D2AAB692AE}"/>
    <hyperlink ref="H30" r:id="rId61" xr:uid="{8301046E-8C45-4022-BCE9-78E1702AE3F3}"/>
    <hyperlink ref="H28" r:id="rId62" xr:uid="{606825AD-F298-49C4-A11D-4E890729AE0A}"/>
    <hyperlink ref="H39" r:id="rId63" tooltip="Click to view additional information on this product." display="https://www.mouser.com/ProductDetail/Texas-Instruments/SN74HCT74N?qs=sGAEpiMZZMvxP%252Bvr8KwMwBwor%2FXCAClaQaJ7v29x6eg%3D" xr:uid="{6438C03C-B425-4464-822F-E09EF4641C1B}"/>
    <hyperlink ref="H40" r:id="rId64" xr:uid="{F2AD9001-3E38-4B97-9813-300BADB37756}"/>
    <hyperlink ref="H42" r:id="rId65" tooltip="Click to view additional information on this product." display="https://www.mouser.com/ProductDetail/Texas-Instruments/SN74F153N?qs=sGAEpiMZZMtxONTBFIcRfpjgwdJpzldAJSjTzb%2Fa7qA%3D" xr:uid="{5DB4C17D-63CB-499E-9D58-08FB10FCDAF6}"/>
    <hyperlink ref="H43" r:id="rId66" tooltip="Click to view additional information on this product." display="https://www.mouser.com/ProductDetail/Texas-Instruments/SN74F161AN?qs=sGAEpiMZZMtdY2G%252BSI3N4ULNIy7IUD05W0bJS5%252B5QEc%3D" xr:uid="{71758D3E-AC2B-4027-9E62-EC3E955AE475}"/>
    <hyperlink ref="H18" r:id="rId67" xr:uid="{9E69DB26-844C-4DAD-927F-97C26B090F38}"/>
    <hyperlink ref="H14" r:id="rId68" tooltip="Click to view additional information on this product." display="https://www.mouser.com/ProductDetail/ON-Semiconductor-Fairchild/1N4149?qs=sGAEpiMZZMtoHjESLttvkoBU6cp6%252BZs91%252BontwptIQk%3D" xr:uid="{E72C35BF-27C4-48AB-AAFC-F5C59BA9C3A0}"/>
    <hyperlink ref="H59" r:id="rId69" xr:uid="{B29A04C4-6550-4454-A394-CE97698CB7FA}"/>
    <hyperlink ref="G16" r:id="rId70" display="https://www.jameco.com/z/5WB4-Y-T-SB-Super-Bright-Blue-LED-5mm-Water-Clear-12000mcd_2274839.html" xr:uid="{A23AA91F-1D97-4F82-8B45-0C72BBAFE01C}"/>
    <hyperlink ref="H49" r:id="rId71" tooltip="Click to view additional information on this product." display="https://www.mouser.com/ProductDetail/Microchip-Technology-Atmel/ATF16V8B-15PU?qs=sGAEpiMZZMv256HIxPBQcF81VYQ19S2s" xr:uid="{25E55BBE-6B0E-4B12-9055-10356C6848EA}"/>
    <hyperlink ref="H29" r:id="rId72" tooltip="Click to view additional information on this product." display="https://www.mouser.com/ProductDetail/TE-Connectivity/1825190-7?qs=sGAEpiMZZMsqIr59i2oRcitBv30FvmqmICjq6CkqSvg%3D" xr:uid="{E3149F71-69D8-418F-9832-8B6C2453A18D}"/>
    <hyperlink ref="G67" r:id="rId73" display="https://www.jameco.com/z/22-29-2021-Molex-Connector-Wire-to-Board-Header-2-Position-2-54mm-Solder-Straight-Thru-Hole-Bag_879588.html?CID=MERCH" xr:uid="{97526327-C494-4908-9FC2-993F69DAC805}"/>
    <hyperlink ref="G68" r:id="rId74" display="https://www.jameco.com/z/22-01-3027-Molex-Straight-Connector-Housing-Receptacle-2-Position-2-54mm_234798.html?CID=MERCH" xr:uid="{79E55863-EA38-4B0E-AD8C-B14634873A7C}"/>
    <hyperlink ref="G69" r:id="rId75" display="https://www.jameco.com/webapp/wcs/stores/servlet/ProductDisplay?langId=-1&amp;storeId=10001&amp;productId=234931&amp;catalogId=10001&amp;CID=CATJAN218PDF" xr:uid="{F76EE7AD-BD6B-40AD-A014-D5E50EE966A5}"/>
    <hyperlink ref="I63" r:id="rId76" xr:uid="{FA917A30-81EA-49DB-BAF5-BED110A4FAD1}"/>
    <hyperlink ref="H72" r:id="rId77" tooltip="Click to view additional information on this product." display="https://www.mouser.com/ProductDetail/Samtec/TS-120-G-A-1?qs=sGAEpiMZZMs%252BGHln7q6pm8Vn94ktop%2FJn2sOIK3g19KfKT9eNdD7jg%3D%3D" xr:uid="{E6105927-7F69-4722-B291-1DE5C2E9EED6}"/>
    <hyperlink ref="H8" r:id="rId78" xr:uid="{CFE78576-DFA8-4B68-A389-75438757D083}"/>
    <hyperlink ref="G62" r:id="rId79" display="https://www.jameco.com/z/CR2032-Renata-Batteries-CR2032-Lithium-Battery-3V-225mAh_14162.html" xr:uid="{55B46295-FA41-4470-A665-490A6BAC8ECF}"/>
    <hyperlink ref="H48" r:id="rId80" xr:uid="{52C8AFFA-10B7-4674-8832-1B2123059CD4}"/>
    <hyperlink ref="G20" r:id="rId81" display="690507" xr:uid="{85136F57-9725-4ADE-A369-928BE903727E}"/>
    <hyperlink ref="G56" r:id="rId82" display="229055" xr:uid="{620AF7ED-F962-4618-9BC2-73CE5BF175E8}"/>
    <hyperlink ref="H50" r:id="rId83" display="TL7705ACPE4" xr:uid="{0565947B-87BA-432F-AE1A-A0F444838A76}"/>
    <hyperlink ref="G49" r:id="rId84" display="https://www.jameco.com/z/GAL16V8D-15LP-Lattice-Semiconductor-Corporation-IC-16V8D-15-High-Performance-EE-CMOS-PLD-Generic-Array-Logic-15ns-90mA-250MHz_2290551.html" xr:uid="{259AAB5A-C2FE-4945-BAFD-3607912D4661}"/>
    <hyperlink ref="G79" r:id="rId85" display="102745" xr:uid="{03EF94F1-6CFC-45C4-8693-8C2FE89ACF7A}"/>
    <hyperlink ref="G86" r:id="rId86" display="161024" xr:uid="{A0187625-F8C4-4C43-8D7C-250F1B4A1BE8}"/>
    <hyperlink ref="G35" r:id="rId87" display="https://www.jameco.com/z/74LS10-Major-Brands-IC-74LS10-Triple-3-Input-Positive-NAND-Gate_46404.html" xr:uid="{D7F4BAF5-700E-48C6-8F47-385DA3DF793E}"/>
    <hyperlink ref="G36" r:id="rId88" display="46439" xr:uid="{BD831D32-92BC-4E2A-A653-BBC59D0EE4F6}"/>
    <hyperlink ref="G37" r:id="rId89" display="47458" xr:uid="{FD6F50DA-E7B4-4EC7-98C4-5B79263EEABE}"/>
    <hyperlink ref="G38" r:id="rId90" display="47466" xr:uid="{1A879DB1-7F8F-4A73-85DB-3BD1897AC3F3}"/>
    <hyperlink ref="G43" r:id="rId91" display="46818" xr:uid="{6326703F-ECE6-40E6-B5B9-DAC358ED4398}"/>
    <hyperlink ref="G44" r:id="rId92" display="47386" xr:uid="{F5A5A9B1-0AFF-4880-9CAF-F3EF33B72EEF}"/>
    <hyperlink ref="G45" r:id="rId93" display="47870" xr:uid="{920EF05E-474F-4DC9-AD48-24FFBDDC7E49}"/>
    <hyperlink ref="G99" r:id="rId94" display="https://www.jameco.com/z/TM2-2-VP-R-Capacitor-Tantalum-2-2-uF-35-Volt-10-_33736.html" xr:uid="{9A654E9F-ABFF-465C-81B2-761462445DCD}"/>
    <hyperlink ref="G92" r:id="rId95" display="https://www.jameco.com/z/CF1-4W331JRC-Resistor-Carbon-Film-330-Ohm-1-4-Watt-5-_690742.html" xr:uid="{6BEBF91B-E20C-4CCE-BB10-40173D6DA906}"/>
    <hyperlink ref="G93" r:id="rId96" display="https://www.jameco.com/z/CF1-4W103JRC-Resistor-Carbon-Film-10k-Ohm-1-4-Watt-5-_691104.html" xr:uid="{3E704E41-2E6E-4649-AC46-59083A698179}"/>
    <hyperlink ref="G94" r:id="rId97" display="https://www.jameco.com/z/CF1-4W102JRC-Resistor-Carbon-Film-1k-Ohm-1-4-Watt-5-_690865.html" xr:uid="{5765A803-EE06-43D3-98DA-D5B3619D1852}"/>
    <hyperlink ref="G91" r:id="rId98" display="https://www.jameco.com/z/MOC100000-100-Capacitor-Monolithic-Ceramic-0-1-micro-F-100V-plusmn-10-37-_332672.html?CID=MERCH" xr:uid="{004E0193-E762-4F6B-976E-91E1EBA762AB}"/>
    <hyperlink ref="G96" r:id="rId99" display="https://www.jameco.com/z/LG3330-LED-Uni-Color-Green-565nm-2-Pin-T-1-3-4_34761.html" xr:uid="{A0501C53-41F9-4401-A5DD-C83802C0EBD5}"/>
    <hyperlink ref="H101" r:id="rId100" display="vdip1" xr:uid="{97871B9E-FE64-4BA2-A8BD-646E6C37C2B8}"/>
    <hyperlink ref="G61" r:id="rId101" display="https://www.jameco.com/z/7000-1X40SG-R-Connector-Unshrouded-Header-40-Position-0-100-2-54mm-Straight-Thru-Hole_160882.html" xr:uid="{62A844EF-EB73-40EC-A4E6-4F415668F41E}"/>
    <hyperlink ref="G97" r:id="rId102" display="https://www.jameco.com/z/1N5819--Major-Brands-Diode-Schottky-40-Volt-1A-2-Pin-DO-41_177965.html" xr:uid="{57E0DB79-8682-4402-AB2E-B297B73337D0}"/>
    <hyperlink ref="G104" r:id="rId103" display="https://www.jameco.com/z/6100-14-R-Socket-IC-14-Pin-Machine-Tooled-Low-Profile-0-3-Inch-Wide_37197.html" xr:uid="{DB63881D-6B65-44E0-A27B-B8C8C275555E}"/>
    <hyperlink ref="G105" r:id="rId104" display="https://www.jameco.com/z/6100-16-R-Socket-IC-16-Pin-Machine-Tooled-Low-Profile-0-3-Inch-Wide_37402.html" xr:uid="{A725C675-86F6-4C67-88C2-DB37819E0CE2}"/>
    <hyperlink ref="G103" r:id="rId105" display="39351" xr:uid="{D9E7BB08-FD80-47B8-B730-A2EEC5DEE50A}"/>
    <hyperlink ref="G106" r:id="rId106" display="https://www.jameco.com/z/6100-40D-40-Pin-Machine-Tooled-Low-Profile-IC-Socket-0-6-Inch-Wide_41136.html" xr:uid="{D7F6E783-A002-4ACA-9892-980A8693503B}"/>
    <hyperlink ref="G102" r:id="rId107" display="https://www.jameco.com/z/7000-1X40SG-R-Connector-Unshrouded-Header-40-Position-0-100-2-54mm-Straight-Thru-Hole_160882.html" xr:uid="{88E5AA2D-B83A-4C91-8D49-275B3FF6889F}"/>
    <hyperlink ref="G88" r:id="rId108" display="46501" xr:uid="{4FD97137-2997-495B-AA22-1F0BE993AFE1}"/>
    <hyperlink ref="G89" r:id="rId109" display="46607" xr:uid="{A10E004B-45CB-4AFB-82D6-9CC3B2C48E10}"/>
    <hyperlink ref="G90" r:id="rId110" display="46640" xr:uid="{11892CD9-B551-4968-941F-0387D20A69E9}"/>
    <hyperlink ref="G100" r:id="rId111" display="233453" xr:uid="{18B1F772-E38B-41A6-ABED-8C6D8A87E12B}"/>
    <hyperlink ref="G95" r:id="rId112" display="15512" xr:uid="{54C7B804-9479-4A46-994B-AE3EB4966F89}"/>
    <hyperlink ref="G107" r:id="rId113" display="234819" xr:uid="{B05DAEF3-84DB-4DAD-A3ED-569CD777A142}"/>
    <hyperlink ref="G108" r:id="rId114" display="https://www.jameco.com/webapp/wcs/stores/servlet/ProductDisplay?langId=-1&amp;storeId=10001&amp;productId=234931&amp;catalogId=10001&amp;CID=CATJAN218PDF" xr:uid="{526C2CA0-ED46-4979-975D-8DA91CD7D277}"/>
    <hyperlink ref="G70" r:id="rId115" display="232282" xr:uid="{4E1D6F1D-D2F2-47B6-9ECD-6364597EF49D}"/>
    <hyperlink ref="H98" r:id="rId116" xr:uid="{6E3D02E9-0592-4556-AE4A-C6D7FB52CF9E}"/>
    <hyperlink ref="I53" r:id="rId117" xr:uid="{1D391D4F-D233-4B11-AA69-DB190D0E9FB7}"/>
    <hyperlink ref="G10" r:id="rId118" display="https://www.jameco.com/z/TM2-2-VP-R-Capacitor-Tantalum-2-2-uF-35-Volt-10-_33736.html" xr:uid="{2F1D19FB-4B71-4929-936F-1669E2CDEC90}"/>
  </hyperlinks>
  <printOptions gridLines="1"/>
  <pageMargins left="0.7" right="0.7" top="0.75" bottom="0.75" header="0.3" footer="0.3"/>
  <pageSetup scale="54" fitToHeight="0" orientation="landscape" r:id="rId1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Z80 V4 BOM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Terry Smedley</cp:lastModifiedBy>
  <cp:lastPrinted>2021-04-11T15:02:39Z</cp:lastPrinted>
  <dcterms:created xsi:type="dcterms:W3CDTF">2019-04-03T17:21:41Z</dcterms:created>
  <dcterms:modified xsi:type="dcterms:W3CDTF">2021-04-12T14:08:56Z</dcterms:modified>
</cp:coreProperties>
</file>