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apecó" sheetId="1" r:id="rId1"/>
    <sheet name="Erechim" sheetId="2" r:id="rId2"/>
    <sheet name="Laranjeiras do Sul" sheetId="3" r:id="rId3"/>
  </sheets>
  <definedNames/>
  <calcPr fullCalcOnLoad="1"/>
</workbook>
</file>

<file path=xl/sharedStrings.xml><?xml version="1.0" encoding="utf-8"?>
<sst xmlns="http://schemas.openxmlformats.org/spreadsheetml/2006/main" count="61" uniqueCount="23">
  <si>
    <t>Local</t>
  </si>
  <si>
    <t>Interno m²</t>
  </si>
  <si>
    <t>Externo m²</t>
  </si>
  <si>
    <t>Esquadrias m²</t>
  </si>
  <si>
    <t>Quantidade de servidores para limpeza e conservação  Portaria 16/2010</t>
  </si>
  <si>
    <t>Campus</t>
  </si>
  <si>
    <t>Reitoria</t>
  </si>
  <si>
    <t>Total</t>
  </si>
  <si>
    <t>Total de Serventes autorizados dentro da produtividade estabelecida</t>
  </si>
  <si>
    <t>Valores  Máximos</t>
  </si>
  <si>
    <t>Total máximo pago por servente</t>
  </si>
  <si>
    <t xml:space="preserve">Produtividade </t>
  </si>
  <si>
    <t>Referência m²</t>
  </si>
  <si>
    <t xml:space="preserve">Utilizada </t>
  </si>
  <si>
    <t>Área Interna</t>
  </si>
  <si>
    <t>Área Externa</t>
  </si>
  <si>
    <t>Esquadrias</t>
  </si>
  <si>
    <t>Quantidade de servidores para limpeza e conservação  Portaria 29/2011</t>
  </si>
  <si>
    <t>Memória de Calculo de Quantitativos e Preços Máximos para Santa Catarina</t>
  </si>
  <si>
    <t>Memória de Calculo de Quantitativos e Preços Máximos para o Rio Grande do Sul</t>
  </si>
  <si>
    <t>Quantidade de servidores para limpeza e conservação  Portaria 26/2011</t>
  </si>
  <si>
    <t>Área convertida à produtividade de 720m² por servidor</t>
  </si>
  <si>
    <t>Memória de Calculo de Quantitativos e Preços Máximos para o Paraná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</si>
</sst>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3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5" sqref="F5:L5"/>
    </sheetView>
  </sheetViews>
  <sheetFormatPr defaultColWidth="9.140625" defaultRowHeight="15"/>
  <cols>
    <col min="1" max="1" width="18.57421875" style="0" customWidth="1"/>
    <col min="2" max="5" width="13.57421875" style="0" customWidth="1"/>
    <col min="6" max="7" width="8.57421875" style="0" customWidth="1"/>
    <col min="8" max="8" width="13.57421875" style="0" customWidth="1"/>
    <col min="9" max="12" width="8.57421875" style="0" customWidth="1"/>
  </cols>
  <sheetData>
    <row r="1" ht="15">
      <c r="A1" s="1" t="s">
        <v>18</v>
      </c>
    </row>
    <row r="2" spans="1:6" ht="15">
      <c r="A2" s="2" t="s">
        <v>0</v>
      </c>
      <c r="B2" s="2" t="s">
        <v>1</v>
      </c>
      <c r="C2" s="2" t="s">
        <v>2</v>
      </c>
      <c r="D2" s="2" t="s">
        <v>3</v>
      </c>
      <c r="E2" s="2"/>
      <c r="F2" t="s">
        <v>17</v>
      </c>
    </row>
    <row r="3" spans="1:11" ht="15">
      <c r="A3" s="2" t="s">
        <v>5</v>
      </c>
      <c r="B3" s="3">
        <v>600</v>
      </c>
      <c r="C3" s="3">
        <v>1200</v>
      </c>
      <c r="D3" s="3">
        <v>220</v>
      </c>
      <c r="E3" s="2"/>
      <c r="F3" s="18" t="s">
        <v>21</v>
      </c>
      <c r="G3" s="15"/>
      <c r="H3" s="15"/>
      <c r="I3" s="15"/>
      <c r="J3" s="15"/>
      <c r="K3" s="15"/>
    </row>
    <row r="4" spans="1:11" ht="15">
      <c r="A4" s="2" t="s">
        <v>6</v>
      </c>
      <c r="B4" s="3">
        <v>0</v>
      </c>
      <c r="C4" s="3">
        <v>0</v>
      </c>
      <c r="D4" s="3">
        <f>B4/6</f>
        <v>0</v>
      </c>
      <c r="E4" s="2"/>
      <c r="F4" s="14">
        <f>((C11*B5)/C11)+((C11*C5)/C12)+((C11*D5)/C13)</f>
        <v>1800</v>
      </c>
      <c r="G4" s="14"/>
      <c r="H4" s="14"/>
      <c r="I4" s="14"/>
      <c r="J4" s="14"/>
      <c r="K4" s="14"/>
    </row>
    <row r="5" spans="1:12" ht="15">
      <c r="A5" s="4" t="s">
        <v>7</v>
      </c>
      <c r="B5" s="3">
        <f>B3+B4</f>
        <v>600</v>
      </c>
      <c r="C5" s="3">
        <f>C3+C4</f>
        <v>1200</v>
      </c>
      <c r="D5" s="3">
        <f>D3+D4</f>
        <v>220</v>
      </c>
      <c r="E5" s="2"/>
      <c r="F5" s="15" t="s">
        <v>8</v>
      </c>
      <c r="G5" s="15"/>
      <c r="H5" s="15"/>
      <c r="I5" s="15"/>
      <c r="J5" s="15"/>
      <c r="K5" s="15"/>
      <c r="L5" s="15"/>
    </row>
    <row r="6" spans="1:12" ht="13.5" customHeight="1">
      <c r="A6" s="12" t="s">
        <v>9</v>
      </c>
      <c r="B6" s="13">
        <v>3.72</v>
      </c>
      <c r="C6" s="13">
        <v>1.86</v>
      </c>
      <c r="D6" s="13">
        <v>0.85</v>
      </c>
      <c r="E6" s="2"/>
      <c r="F6" s="14">
        <f>F4/C11</f>
        <v>2.5</v>
      </c>
      <c r="G6" s="14"/>
      <c r="H6" s="14"/>
      <c r="I6" s="14"/>
      <c r="J6" s="14"/>
      <c r="K6" s="14"/>
      <c r="L6" s="14"/>
    </row>
    <row r="7" spans="1:11" ht="15">
      <c r="A7" s="12"/>
      <c r="B7" s="13"/>
      <c r="C7" s="13"/>
      <c r="D7" s="13"/>
      <c r="E7" s="4" t="s">
        <v>7</v>
      </c>
      <c r="F7" s="15" t="s">
        <v>10</v>
      </c>
      <c r="G7" s="15"/>
      <c r="H7" s="15"/>
      <c r="I7" s="15"/>
      <c r="J7" s="15"/>
      <c r="K7" s="15"/>
    </row>
    <row r="8" spans="1:11" ht="15">
      <c r="A8" s="4" t="s">
        <v>7</v>
      </c>
      <c r="B8" s="5">
        <f>B5*B6</f>
        <v>2232</v>
      </c>
      <c r="C8" s="5">
        <f>C5*C6</f>
        <v>2232</v>
      </c>
      <c r="D8" s="5">
        <f>D5*D6</f>
        <v>187</v>
      </c>
      <c r="E8" s="6">
        <f>B8+C8+D8</f>
        <v>4651</v>
      </c>
      <c r="F8" s="6"/>
      <c r="G8" s="6"/>
      <c r="H8" s="16">
        <f>E8/2</f>
        <v>2325.5</v>
      </c>
      <c r="I8" s="16"/>
      <c r="J8" s="6"/>
      <c r="K8" s="6"/>
    </row>
    <row r="9" spans="6:12" ht="15">
      <c r="F9" s="17"/>
      <c r="G9" s="17"/>
      <c r="H9" s="17"/>
      <c r="I9" s="17"/>
      <c r="J9" s="17"/>
      <c r="K9" s="17"/>
      <c r="L9" s="17"/>
    </row>
    <row r="10" spans="1:9" ht="15">
      <c r="A10" t="s">
        <v>11</v>
      </c>
      <c r="B10" s="7" t="s">
        <v>12</v>
      </c>
      <c r="C10" s="2" t="s">
        <v>13</v>
      </c>
      <c r="D10" s="8">
        <v>0.2</v>
      </c>
      <c r="H10" s="18"/>
      <c r="I10" s="18"/>
    </row>
    <row r="11" spans="1:3" ht="15">
      <c r="A11" t="s">
        <v>14</v>
      </c>
      <c r="B11" s="2">
        <v>600</v>
      </c>
      <c r="C11" s="2">
        <f>(B11*D10)+B11</f>
        <v>720</v>
      </c>
    </row>
    <row r="12" spans="1:10" ht="15">
      <c r="A12" t="s">
        <v>15</v>
      </c>
      <c r="B12" s="2">
        <v>1200</v>
      </c>
      <c r="C12" s="2">
        <f>(B12*D10)+B12</f>
        <v>1440</v>
      </c>
      <c r="H12" s="9"/>
      <c r="J12" s="10"/>
    </row>
    <row r="13" spans="1:3" ht="15">
      <c r="A13" t="s">
        <v>16</v>
      </c>
      <c r="B13" s="2">
        <v>220</v>
      </c>
      <c r="C13" s="2">
        <f>(B13*D10)+B13</f>
        <v>264</v>
      </c>
    </row>
  </sheetData>
  <sheetProtection selectLockedCells="1" selectUnlockedCells="1"/>
  <mergeCells count="12">
    <mergeCell ref="H8:I8"/>
    <mergeCell ref="F9:L9"/>
    <mergeCell ref="H10:I10"/>
    <mergeCell ref="F3:K3"/>
    <mergeCell ref="F4:K4"/>
    <mergeCell ref="F5:L5"/>
    <mergeCell ref="A6:A7"/>
    <mergeCell ref="B6:B7"/>
    <mergeCell ref="C6:C7"/>
    <mergeCell ref="D6:D7"/>
    <mergeCell ref="F6:L6"/>
    <mergeCell ref="F7:K7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9" sqref="F9:L9"/>
    </sheetView>
  </sheetViews>
  <sheetFormatPr defaultColWidth="9.140625" defaultRowHeight="15"/>
  <cols>
    <col min="1" max="1" width="18.57421875" style="0" customWidth="1"/>
    <col min="2" max="5" width="13.57421875" style="0" customWidth="1"/>
    <col min="6" max="7" width="8.57421875" style="0" customWidth="1"/>
    <col min="8" max="8" width="13.57421875" style="0" customWidth="1"/>
    <col min="9" max="12" width="8.57421875" style="0" customWidth="1"/>
  </cols>
  <sheetData>
    <row r="1" ht="15">
      <c r="A1" s="1" t="s">
        <v>19</v>
      </c>
    </row>
    <row r="2" spans="1:6" ht="15">
      <c r="A2" s="2" t="s">
        <v>0</v>
      </c>
      <c r="B2" s="2" t="s">
        <v>1</v>
      </c>
      <c r="C2" s="2" t="s">
        <v>2</v>
      </c>
      <c r="D2" s="2" t="s">
        <v>3</v>
      </c>
      <c r="E2" s="2"/>
      <c r="F2" t="s">
        <v>20</v>
      </c>
    </row>
    <row r="3" spans="1:11" ht="15">
      <c r="A3" s="15" t="s">
        <v>5</v>
      </c>
      <c r="B3" s="14">
        <v>600</v>
      </c>
      <c r="C3" s="14">
        <v>1200</v>
      </c>
      <c r="D3" s="14">
        <v>220</v>
      </c>
      <c r="E3" s="2"/>
      <c r="F3" s="18" t="s">
        <v>21</v>
      </c>
      <c r="G3" s="15"/>
      <c r="H3" s="15"/>
      <c r="I3" s="15"/>
      <c r="J3" s="15"/>
      <c r="K3" s="15"/>
    </row>
    <row r="4" spans="1:11" ht="15">
      <c r="A4" s="15"/>
      <c r="B4" s="14"/>
      <c r="C4" s="14"/>
      <c r="D4" s="14"/>
      <c r="E4" s="2"/>
      <c r="F4" s="14">
        <f>((C11*B5)/C11)+((C11*C5)/C12)+((C11*D5)/C13)</f>
        <v>1800</v>
      </c>
      <c r="G4" s="14"/>
      <c r="H4" s="14"/>
      <c r="I4" s="14"/>
      <c r="J4" s="14"/>
      <c r="K4" s="14"/>
    </row>
    <row r="5" spans="1:12" ht="15">
      <c r="A5" s="4" t="s">
        <v>7</v>
      </c>
      <c r="B5" s="3">
        <f>B3+B4</f>
        <v>600</v>
      </c>
      <c r="C5" s="3">
        <f>C3</f>
        <v>1200</v>
      </c>
      <c r="D5" s="3">
        <f>D3+D4</f>
        <v>220</v>
      </c>
      <c r="E5" s="2"/>
      <c r="F5" s="15" t="s">
        <v>8</v>
      </c>
      <c r="G5" s="15"/>
      <c r="H5" s="15"/>
      <c r="I5" s="15"/>
      <c r="J5" s="15"/>
      <c r="K5" s="15"/>
      <c r="L5" s="15"/>
    </row>
    <row r="6" spans="1:12" ht="15" customHeight="1">
      <c r="A6" s="12" t="s">
        <v>9</v>
      </c>
      <c r="B6" s="13">
        <v>3.76</v>
      </c>
      <c r="C6" s="13">
        <v>1.63</v>
      </c>
      <c r="D6" s="13">
        <v>0.74</v>
      </c>
      <c r="E6" s="2"/>
      <c r="F6" s="14">
        <f>F4/C11</f>
        <v>2.5</v>
      </c>
      <c r="G6" s="14"/>
      <c r="H6" s="14"/>
      <c r="I6" s="14"/>
      <c r="J6" s="14"/>
      <c r="K6" s="14"/>
      <c r="L6" s="14"/>
    </row>
    <row r="7" spans="1:11" ht="15">
      <c r="A7" s="12"/>
      <c r="B7" s="13"/>
      <c r="C7" s="13"/>
      <c r="D7" s="13"/>
      <c r="E7" s="4" t="s">
        <v>7</v>
      </c>
      <c r="F7" s="15" t="s">
        <v>10</v>
      </c>
      <c r="G7" s="15"/>
      <c r="H7" s="15"/>
      <c r="I7" s="15"/>
      <c r="J7" s="15"/>
      <c r="K7" s="15"/>
    </row>
    <row r="8" spans="1:11" ht="15">
      <c r="A8" s="4" t="s">
        <v>7</v>
      </c>
      <c r="B8" s="5">
        <f>B5*B6</f>
        <v>2256</v>
      </c>
      <c r="C8" s="5">
        <f>C5*C6</f>
        <v>1955.9999999999998</v>
      </c>
      <c r="D8" s="5">
        <f>D5*D6</f>
        <v>162.8</v>
      </c>
      <c r="E8" s="6">
        <f>B8+C8+D8</f>
        <v>4374.8</v>
      </c>
      <c r="F8" s="6"/>
      <c r="G8" s="6"/>
      <c r="H8" s="16">
        <f>E8/2</f>
        <v>2187.4</v>
      </c>
      <c r="I8" s="16"/>
      <c r="J8" s="6"/>
      <c r="K8" s="6"/>
    </row>
    <row r="9" spans="6:12" ht="15">
      <c r="F9" s="17"/>
      <c r="G9" s="17"/>
      <c r="H9" s="17"/>
      <c r="I9" s="17"/>
      <c r="J9" s="17"/>
      <c r="K9" s="17"/>
      <c r="L9" s="17"/>
    </row>
    <row r="10" spans="1:9" ht="15">
      <c r="A10" t="s">
        <v>11</v>
      </c>
      <c r="B10" s="7" t="s">
        <v>12</v>
      </c>
      <c r="C10" s="2" t="s">
        <v>13</v>
      </c>
      <c r="D10" s="8">
        <v>0.2</v>
      </c>
      <c r="H10" s="18"/>
      <c r="I10" s="18"/>
    </row>
    <row r="11" spans="1:3" ht="15">
      <c r="A11" t="s">
        <v>14</v>
      </c>
      <c r="B11" s="2">
        <v>600</v>
      </c>
      <c r="C11" s="2">
        <f>(B11*D10)+B11</f>
        <v>720</v>
      </c>
    </row>
    <row r="12" spans="1:10" ht="15">
      <c r="A12" t="s">
        <v>15</v>
      </c>
      <c r="B12" s="2">
        <v>1200</v>
      </c>
      <c r="C12" s="2">
        <f>(B12*D10)+B12</f>
        <v>1440</v>
      </c>
      <c r="J12" s="10"/>
    </row>
    <row r="13" spans="1:3" ht="15">
      <c r="A13" t="s">
        <v>16</v>
      </c>
      <c r="B13" s="2">
        <v>220</v>
      </c>
      <c r="C13" s="2">
        <f>(B13*D10)+B13</f>
        <v>264</v>
      </c>
    </row>
  </sheetData>
  <sheetProtection selectLockedCells="1" selectUnlockedCells="1"/>
  <mergeCells count="16">
    <mergeCell ref="H8:I8"/>
    <mergeCell ref="F9:L9"/>
    <mergeCell ref="H10:I10"/>
    <mergeCell ref="F5:L5"/>
    <mergeCell ref="A6:A7"/>
    <mergeCell ref="B6:B7"/>
    <mergeCell ref="C6:C7"/>
    <mergeCell ref="D6:D7"/>
    <mergeCell ref="F6:L6"/>
    <mergeCell ref="F7:K7"/>
    <mergeCell ref="A3:A4"/>
    <mergeCell ref="B3:B4"/>
    <mergeCell ref="C3:C4"/>
    <mergeCell ref="D3:D4"/>
    <mergeCell ref="F3:K3"/>
    <mergeCell ref="F4:K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8.57421875" style="0" customWidth="1"/>
    <col min="2" max="5" width="13.57421875" style="0" customWidth="1"/>
    <col min="6" max="7" width="8.57421875" style="0" customWidth="1"/>
    <col min="8" max="8" width="13.57421875" style="0" customWidth="1"/>
    <col min="9" max="12" width="8.57421875" style="0" customWidth="1"/>
  </cols>
  <sheetData>
    <row r="1" ht="15">
      <c r="A1" s="1" t="s">
        <v>22</v>
      </c>
    </row>
    <row r="2" spans="1:6" ht="15">
      <c r="A2" s="2" t="s">
        <v>0</v>
      </c>
      <c r="B2" s="2" t="s">
        <v>1</v>
      </c>
      <c r="C2" s="2" t="s">
        <v>2</v>
      </c>
      <c r="D2" s="2" t="s">
        <v>3</v>
      </c>
      <c r="E2" s="2"/>
      <c r="F2" t="s">
        <v>4</v>
      </c>
    </row>
    <row r="3" spans="1:11" ht="15">
      <c r="A3" s="15" t="s">
        <v>5</v>
      </c>
      <c r="B3" s="14">
        <v>3000</v>
      </c>
      <c r="C3" s="14">
        <v>2500</v>
      </c>
      <c r="D3" s="14">
        <v>500</v>
      </c>
      <c r="E3" s="2"/>
      <c r="F3" s="18" t="s">
        <v>21</v>
      </c>
      <c r="G3" s="15"/>
      <c r="H3" s="15"/>
      <c r="I3" s="15"/>
      <c r="J3" s="15"/>
      <c r="K3" s="15"/>
    </row>
    <row r="4" spans="1:11" ht="15">
      <c r="A4" s="15"/>
      <c r="B4" s="14"/>
      <c r="C4" s="14"/>
      <c r="D4" s="14"/>
      <c r="E4" s="2"/>
      <c r="F4" s="14">
        <f>((C11*B5)/C11)+((C11*C5)/C12)+((C11*D5)/C13)</f>
        <v>5613.636363636364</v>
      </c>
      <c r="G4" s="14"/>
      <c r="H4" s="14"/>
      <c r="I4" s="14"/>
      <c r="J4" s="14"/>
      <c r="K4" s="14"/>
    </row>
    <row r="5" spans="1:12" ht="15">
      <c r="A5" s="4" t="s">
        <v>7</v>
      </c>
      <c r="B5" s="3">
        <f>B3+B4</f>
        <v>3000</v>
      </c>
      <c r="C5" s="3">
        <f>C3+C4</f>
        <v>2500</v>
      </c>
      <c r="D5" s="3">
        <f>D3+D4</f>
        <v>500</v>
      </c>
      <c r="E5" s="2"/>
      <c r="F5" s="15" t="s">
        <v>8</v>
      </c>
      <c r="G5" s="15"/>
      <c r="H5" s="15"/>
      <c r="I5" s="15"/>
      <c r="J5" s="15"/>
      <c r="K5" s="15"/>
      <c r="L5" s="15"/>
    </row>
    <row r="6" spans="1:12" ht="15" customHeight="1">
      <c r="A6" s="12" t="s">
        <v>9</v>
      </c>
      <c r="B6" s="13">
        <v>3.5</v>
      </c>
      <c r="C6" s="13">
        <v>1.8</v>
      </c>
      <c r="D6" s="13">
        <v>1</v>
      </c>
      <c r="E6" s="2"/>
      <c r="F6" s="14">
        <f>F4/C11</f>
        <v>7.796717171717172</v>
      </c>
      <c r="G6" s="14"/>
      <c r="H6" s="14"/>
      <c r="I6" s="14"/>
      <c r="J6" s="14"/>
      <c r="K6" s="14"/>
      <c r="L6" s="14"/>
    </row>
    <row r="7" spans="1:11" ht="15">
      <c r="A7" s="12"/>
      <c r="B7" s="13"/>
      <c r="C7" s="13"/>
      <c r="D7" s="13"/>
      <c r="E7" s="4" t="s">
        <v>7</v>
      </c>
      <c r="F7" s="15" t="s">
        <v>10</v>
      </c>
      <c r="G7" s="15"/>
      <c r="H7" s="15"/>
      <c r="I7" s="15"/>
      <c r="J7" s="15"/>
      <c r="K7" s="15"/>
    </row>
    <row r="8" spans="1:11" ht="15">
      <c r="A8" s="4" t="s">
        <v>7</v>
      </c>
      <c r="B8" s="5">
        <f>B5*B6</f>
        <v>10500</v>
      </c>
      <c r="C8" s="5">
        <f>C5*C6</f>
        <v>4500</v>
      </c>
      <c r="D8" s="5">
        <f>D5*D6</f>
        <v>500</v>
      </c>
      <c r="E8" s="6">
        <f>B8+C8+D8</f>
        <v>15500</v>
      </c>
      <c r="F8" s="6"/>
      <c r="G8" s="6"/>
      <c r="H8" s="16">
        <f>E8/F6</f>
        <v>1988.0161943319838</v>
      </c>
      <c r="I8" s="16"/>
      <c r="J8" s="6"/>
      <c r="K8" s="6"/>
    </row>
    <row r="9" spans="6:12" ht="15">
      <c r="F9" s="17"/>
      <c r="G9" s="17"/>
      <c r="H9" s="17"/>
      <c r="I9" s="17"/>
      <c r="J9" s="17"/>
      <c r="K9" s="17"/>
      <c r="L9" s="17"/>
    </row>
    <row r="10" spans="1:9" ht="15">
      <c r="A10" t="s">
        <v>11</v>
      </c>
      <c r="B10" s="7" t="s">
        <v>12</v>
      </c>
      <c r="C10" s="2" t="s">
        <v>13</v>
      </c>
      <c r="D10" s="8">
        <v>0.2</v>
      </c>
      <c r="I10" s="2"/>
    </row>
    <row r="11" spans="1:3" ht="15">
      <c r="A11" t="s">
        <v>14</v>
      </c>
      <c r="B11" s="2">
        <v>600</v>
      </c>
      <c r="C11" s="2">
        <f>(B11*D10)+B11</f>
        <v>720</v>
      </c>
    </row>
    <row r="12" spans="1:10" ht="15">
      <c r="A12" t="s">
        <v>15</v>
      </c>
      <c r="B12" s="2">
        <v>1200</v>
      </c>
      <c r="C12" s="2">
        <f>(B12*D10)+B12</f>
        <v>1440</v>
      </c>
      <c r="J12" s="10"/>
    </row>
    <row r="13" spans="1:3" ht="15">
      <c r="A13" t="s">
        <v>16</v>
      </c>
      <c r="B13" s="2">
        <v>220</v>
      </c>
      <c r="C13" s="2">
        <f>(B13*D10)+B13</f>
        <v>264</v>
      </c>
    </row>
    <row r="15" ht="15">
      <c r="H15" s="11"/>
    </row>
  </sheetData>
  <sheetProtection selectLockedCells="1" selectUnlockedCells="1"/>
  <mergeCells count="15">
    <mergeCell ref="H8:I8"/>
    <mergeCell ref="F9:L9"/>
    <mergeCell ref="F5:L5"/>
    <mergeCell ref="A6:A7"/>
    <mergeCell ref="B6:B7"/>
    <mergeCell ref="C6:C7"/>
    <mergeCell ref="D6:D7"/>
    <mergeCell ref="F6:L6"/>
    <mergeCell ref="F7:K7"/>
    <mergeCell ref="A3:A4"/>
    <mergeCell ref="B3:B4"/>
    <mergeCell ref="C3:C4"/>
    <mergeCell ref="D3:D4"/>
    <mergeCell ref="F3:K3"/>
    <mergeCell ref="F4:K4"/>
  </mergeCells>
  <printOptions/>
  <pageMargins left="0.39375" right="0.393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 Licitações</dc:creator>
  <cp:keywords/>
  <dc:description/>
  <cp:lastModifiedBy>TECADM</cp:lastModifiedBy>
  <dcterms:created xsi:type="dcterms:W3CDTF">2011-12-12T11:44:11Z</dcterms:created>
  <dcterms:modified xsi:type="dcterms:W3CDTF">2015-07-31T20:39:40Z</dcterms:modified>
  <cp:category/>
  <cp:version/>
  <cp:contentType/>
  <cp:contentStatus/>
</cp:coreProperties>
</file>