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3\"/>
    </mc:Choice>
  </mc:AlternateContent>
  <xr:revisionPtr revIDLastSave="0" documentId="13_ncr:1_{15066A04-E672-4525-839A-2FD9BC66E18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  <sheet name="Export20230220185038" sheetId="1" r:id="rId2"/>
  </sheets>
  <definedNames>
    <definedName name="_xlnm.Print_Area" localSheetId="0">Sheet1!$A$1:$I$57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50" i="2"/>
  <c r="E51" i="2" s="1"/>
  <c r="E53" i="2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43" i="2" l="1"/>
  <c r="E44" i="2" s="1"/>
  <c r="K48" i="1"/>
  <c r="K29" i="1"/>
  <c r="K50" i="1" s="1"/>
  <c r="J28" i="1"/>
  <c r="J50" i="1" s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50" i="1" s="1"/>
  <c r="I51" i="1" s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47" i="1"/>
</calcChain>
</file>

<file path=xl/sharedStrings.xml><?xml version="1.0" encoding="utf-8"?>
<sst xmlns="http://schemas.openxmlformats.org/spreadsheetml/2006/main" count="273" uniqueCount="91">
  <si>
    <t>Created date / time : 20 February 2023 / 18:50:38</t>
  </si>
  <si>
    <t>Bank 12; Branch 3049; Account 0440369-00 (Society Account)</t>
  </si>
  <si>
    <t>From date 20220101</t>
  </si>
  <si>
    <t>To date 20221231</t>
  </si>
  <si>
    <t>Ledger Balance : 2721.27 as of 20230220</t>
  </si>
  <si>
    <t>Date</t>
  </si>
  <si>
    <t>Unique Id</t>
  </si>
  <si>
    <t>Tran Type</t>
  </si>
  <si>
    <t>Cheque Number</t>
  </si>
  <si>
    <t>Payee</t>
  </si>
  <si>
    <t>Memo</t>
  </si>
  <si>
    <t>Amount</t>
  </si>
  <si>
    <t>D/C</t>
  </si>
  <si>
    <t>D/C FROM WRIGHT DP</t>
  </si>
  <si>
    <t>David Wright J165 Membership</t>
  </si>
  <si>
    <t>CREDIT</t>
  </si>
  <si>
    <t>From DR C J MCKINLAY McKinlay boat 111 French Bay</t>
  </si>
  <si>
    <t>D/C FROM T R &amp; N A JUSTICE</t>
  </si>
  <si>
    <t>Trent Justice 164</t>
  </si>
  <si>
    <t>D/C FROM WHITISKIE R &amp;</t>
  </si>
  <si>
    <t>J113  Richard W</t>
  </si>
  <si>
    <t>D/C FROM LONGMIRE A H</t>
  </si>
  <si>
    <t>A Longmire Yearly fee A Longmire</t>
  </si>
  <si>
    <t>D/C FROM THOMSON F E &amp;</t>
  </si>
  <si>
    <t>j104 WOF Hot Shot Fergus</t>
  </si>
  <si>
    <t>D/C FROM GILES A J</t>
  </si>
  <si>
    <t>David Giles subs 2022 J72</t>
  </si>
  <si>
    <t>D/C FROM CHARLES P M</t>
  </si>
  <si>
    <t>J109 Furaha Paddy C</t>
  </si>
  <si>
    <t>From MR J P MOLLOY JMolloy 156 WOF</t>
  </si>
  <si>
    <t>D/C FROM Denton H F S</t>
  </si>
  <si>
    <t>W Denton J14 - 138</t>
  </si>
  <si>
    <t>D/C FROM ECO CITY BUIL</t>
  </si>
  <si>
    <t>boat 62 Dan Grimmer</t>
  </si>
  <si>
    <t>D/C FROM Shaw M R J &amp; L</t>
  </si>
  <si>
    <t>Wof J107 Mark shaw</t>
  </si>
  <si>
    <t>From MRS K D HEWITT j14 fee  billhewitt</t>
  </si>
  <si>
    <t>From MR M R PEDDIE A WOF Fee  M Peddie J72</t>
  </si>
  <si>
    <t>D/C FROM BLINCOE D &amp; F</t>
  </si>
  <si>
    <t>Dave  J153</t>
  </si>
  <si>
    <t>D/C FROM VIERBOOM,ALOY</t>
  </si>
  <si>
    <t>L Vierboom  J80</t>
  </si>
  <si>
    <t>D/C FROM NEELEY R M</t>
  </si>
  <si>
    <t>J 159 Rob Neeley</t>
  </si>
  <si>
    <t>D/C FROM R W HALL</t>
  </si>
  <si>
    <t>Roger hall  Roger Hall</t>
  </si>
  <si>
    <t>D/C FROM Hartnall S J</t>
  </si>
  <si>
    <t>Tortoise  K Hartnall</t>
  </si>
  <si>
    <t>From MR G R CRAWFORD J79 Subs 2022</t>
  </si>
  <si>
    <t>From MRS K L BECK AN Rob Beck J-167</t>
  </si>
  <si>
    <t>DEBIT</t>
  </si>
  <si>
    <t>FC12-3109-0040077-00 Yacht NZ Aff Subscription INV 111127</t>
  </si>
  <si>
    <t>D/C FROM MANNING S D</t>
  </si>
  <si>
    <t>SimonManning J14 112 Assn Fees</t>
  </si>
  <si>
    <t>D/C FROM WINTERS,MARK</t>
  </si>
  <si>
    <t>M Winters  J118</t>
  </si>
  <si>
    <t>From DR C J MCKINLAY mckinlay chris boat 111</t>
  </si>
  <si>
    <t>Annual fees  J113</t>
  </si>
  <si>
    <t>J115  A Longmire</t>
  </si>
  <si>
    <t>D/C FROM PINCH,NATHAN</t>
  </si>
  <si>
    <t>Nathan Pinch J150</t>
  </si>
  <si>
    <t>D/C FROM Stringer P N</t>
  </si>
  <si>
    <t>Paul Stringer J14 annual f</t>
  </si>
  <si>
    <t>From MR J P MOLLOY JMolloy 156 Subs</t>
  </si>
  <si>
    <t>From MR C A SKINNER J14 wof  Skinner</t>
  </si>
  <si>
    <t>D/C FROM NEWCOMBE, S J</t>
  </si>
  <si>
    <t>Newcombe  Newcombe</t>
  </si>
  <si>
    <t>D/C FROM RICHARDS,GRAN</t>
  </si>
  <si>
    <t>G Richards  J14 38</t>
  </si>
  <si>
    <t>From MRS F J MARLOW peter marlow class fee peter marlow</t>
  </si>
  <si>
    <t>David Giles  J 72</t>
  </si>
  <si>
    <t>From MRS K D HEWITT billhewitt J92 classfee</t>
  </si>
  <si>
    <t>D/C FROM HALL,ROGER WI</t>
  </si>
  <si>
    <t>Roger hall WOF fee Wof fee</t>
  </si>
  <si>
    <t>FC12-3032-0838530-00 re-imburse Website domain Rego</t>
  </si>
  <si>
    <t>This season</t>
  </si>
  <si>
    <t>Balance</t>
  </si>
  <si>
    <t>Comments</t>
  </si>
  <si>
    <t>Banlance B/F</t>
  </si>
  <si>
    <t>FY21/22 Subscriptions</t>
  </si>
  <si>
    <t>YNZ Fee's</t>
  </si>
  <si>
    <t>Domain Fees</t>
  </si>
  <si>
    <t>Summary</t>
  </si>
  <si>
    <t>Balance Brought FWD</t>
  </si>
  <si>
    <t>movement</t>
  </si>
  <si>
    <t>Calculated Balance</t>
  </si>
  <si>
    <t>Bank Statement as at 31 December</t>
  </si>
  <si>
    <t>Variance</t>
  </si>
  <si>
    <t>Prepared 26/02/2023</t>
  </si>
  <si>
    <t>J14 Plans</t>
  </si>
  <si>
    <t>FY22/23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</si>
</sst>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43" fontId="0" fillId="0" borderId="14" xfId="42" applyFont="1" applyBorder="1"/>
    <xf numFmtId="43" fontId="16" fillId="0" borderId="15" xfId="42" applyFont="1" applyBorder="1"/>
    <xf numFmtId="43" fontId="16" fillId="0" borderId="13" xfId="42" applyFont="1" applyBorder="1"/>
    <xf numFmtId="0" fontId="0" fillId="0" borderId="16" xfId="0" applyBorder="1" applyAlignment="1">
      <alignment horizontal="center"/>
    </xf>
    <xf numFmtId="43" fontId="0" fillId="0" borderId="17" xfId="42" applyFont="1" applyBorder="1"/>
    <xf numFmtId="43" fontId="0" fillId="0" borderId="13" xfId="42" applyFont="1" applyBorder="1"/>
    <xf numFmtId="0" fontId="0" fillId="0" borderId="16" xfId="0" applyBorder="1" applyAlignment="1">
      <alignment horizontal="left"/>
    </xf>
    <xf numFmtId="43" fontId="0" fillId="0" borderId="0" xfId="42" applyFont="1"/>
    <xf numFmtId="43" fontId="0" fillId="0" borderId="0" xfId="0" applyNumberFormat="1"/>
    <xf numFmtId="44" fontId="0" fillId="0" borderId="0" xfId="0" applyNumberFormat="1"/>
    <xf numFmtId="0" fontId="0" fillId="0" borderId="18" xfId="0" applyBorder="1"/>
    <xf numFmtId="0" fontId="0" fillId="0" borderId="19" xfId="0" applyBorder="1"/>
    <xf numFmtId="43" fontId="0" fillId="0" borderId="18" xfId="42" applyFont="1" applyBorder="1"/>
    <xf numFmtId="43" fontId="16" fillId="0" borderId="20" xfId="42" applyFont="1" applyBorder="1"/>
    <xf numFmtId="43" fontId="16" fillId="0" borderId="18" xfId="42" applyFont="1" applyBorder="1"/>
    <xf numFmtId="0" fontId="0" fillId="0" borderId="21" xfId="0" applyBorder="1" applyAlignment="1">
      <alignment horizontal="left"/>
    </xf>
    <xf numFmtId="43" fontId="16" fillId="0" borderId="0" xfId="42" applyFont="1"/>
    <xf numFmtId="0" fontId="0" fillId="0" borderId="14" xfId="0" applyBorder="1"/>
    <xf numFmtId="15" fontId="0" fillId="0" borderId="22" xfId="0" applyNumberFormat="1" applyBorder="1"/>
    <xf numFmtId="43" fontId="0" fillId="0" borderId="15" xfId="42" applyFont="1" applyBorder="1"/>
    <xf numFmtId="43" fontId="0" fillId="0" borderId="23" xfId="42" applyFont="1" applyBorder="1"/>
    <xf numFmtId="15" fontId="0" fillId="0" borderId="0" xfId="0" applyNumberFormat="1"/>
    <xf numFmtId="43" fontId="16" fillId="0" borderId="24" xfId="42" applyFont="1" applyBorder="1"/>
    <xf numFmtId="43" fontId="0" fillId="0" borderId="25" xfId="0" applyNumberFormat="1" applyBorder="1"/>
    <xf numFmtId="0" fontId="0" fillId="0" borderId="0" xfId="0" applyBorder="1"/>
    <xf numFmtId="14" fontId="0" fillId="0" borderId="13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8</xdr:col>
      <xdr:colOff>1009650</xdr:colOff>
      <xdr:row>56</xdr:row>
      <xdr:rowOff>57524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45C2-38FF-4156-BCD5-65EDB229D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25125"/>
          <a:ext cx="9801225" cy="248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70F5-C79B-43CB-9CB9-BB28F9A5D23C}">
  <sheetPr>
    <pageSetUpPr fitToPage="1"/>
  </sheetPr>
  <dimension ref="A1:N53"/>
  <sheetViews>
    <sheetView tabSelected="1" workbookViewId="0">
      <selection activeCell="J12" sqref="J12"/>
    </sheetView>
  </sheetViews>
  <sheetFormatPr defaultRowHeight="15" x14ac:dyDescent="0.25"/>
  <cols>
    <col min="1" max="1" width="10.7109375" bestFit="1" customWidth="1"/>
    <col min="2" max="2" width="12.42578125" bestFit="1" customWidth="1"/>
    <col min="3" max="3" width="49.7109375" bestFit="1" customWidth="1"/>
    <col min="4" max="4" width="9.7109375" bestFit="1" customWidth="1"/>
    <col min="5" max="5" width="10.5703125" bestFit="1" customWidth="1"/>
    <col min="7" max="7" width="20.42578125" bestFit="1" customWidth="1"/>
    <col min="9" max="9" width="19.5703125" bestFit="1" customWidth="1"/>
    <col min="12" max="12" width="9.5703125" bestFit="1" customWidth="1"/>
  </cols>
  <sheetData>
    <row r="1" spans="1:13" ht="15.75" thickBot="1" x14ac:dyDescent="0.3">
      <c r="I1" t="s">
        <v>88</v>
      </c>
    </row>
    <row r="2" spans="1:13" ht="15.75" thickBot="1" x14ac:dyDescent="0.3">
      <c r="A2" s="2" t="s">
        <v>5</v>
      </c>
      <c r="B2" s="3" t="s">
        <v>7</v>
      </c>
      <c r="C2" s="3" t="s">
        <v>10</v>
      </c>
      <c r="D2" s="2" t="s">
        <v>11</v>
      </c>
      <c r="E2" s="4" t="s">
        <v>76</v>
      </c>
      <c r="F2" s="5"/>
      <c r="G2" s="4" t="s">
        <v>77</v>
      </c>
    </row>
    <row r="3" spans="1:13" x14ac:dyDescent="0.25">
      <c r="A3" s="6"/>
      <c r="B3" s="31" t="s">
        <v>78</v>
      </c>
      <c r="C3" s="31"/>
      <c r="D3" s="7"/>
      <c r="E3" s="8">
        <v>1970.14</v>
      </c>
      <c r="F3" s="9"/>
      <c r="G3" s="10"/>
    </row>
    <row r="4" spans="1:13" x14ac:dyDescent="0.25">
      <c r="A4" s="32">
        <v>44573</v>
      </c>
      <c r="B4" s="31" t="s">
        <v>12</v>
      </c>
      <c r="C4" s="31" t="s">
        <v>14</v>
      </c>
      <c r="D4" s="6">
        <v>30</v>
      </c>
      <c r="E4" s="11">
        <f>+D4+E3</f>
        <v>2000.14</v>
      </c>
      <c r="F4" s="12"/>
      <c r="G4" s="13" t="s">
        <v>79</v>
      </c>
      <c r="K4" s="14"/>
      <c r="L4" s="14"/>
      <c r="M4" s="15"/>
    </row>
    <row r="5" spans="1:13" x14ac:dyDescent="0.25">
      <c r="A5" s="32">
        <v>44586</v>
      </c>
      <c r="B5" s="31" t="s">
        <v>15</v>
      </c>
      <c r="C5" s="31" t="s">
        <v>16</v>
      </c>
      <c r="D5" s="6">
        <v>30</v>
      </c>
      <c r="E5" s="11">
        <f>+D5+E4</f>
        <v>2030.14</v>
      </c>
      <c r="F5" s="12"/>
      <c r="G5" s="13" t="s">
        <v>79</v>
      </c>
      <c r="K5" s="14"/>
      <c r="L5" s="14"/>
    </row>
    <row r="6" spans="1:13" x14ac:dyDescent="0.25">
      <c r="A6" s="32">
        <v>44587</v>
      </c>
      <c r="B6" s="31" t="s">
        <v>12</v>
      </c>
      <c r="C6" s="31" t="s">
        <v>18</v>
      </c>
      <c r="D6" s="6">
        <v>30</v>
      </c>
      <c r="E6" s="11">
        <f t="shared" ref="E6:E44" si="0">+D6+E5</f>
        <v>2060.1400000000003</v>
      </c>
      <c r="F6" s="12"/>
      <c r="G6" s="13" t="s">
        <v>79</v>
      </c>
      <c r="K6" s="14"/>
      <c r="L6" s="14"/>
    </row>
    <row r="7" spans="1:13" x14ac:dyDescent="0.25">
      <c r="A7" s="32">
        <v>44587</v>
      </c>
      <c r="B7" s="31" t="s">
        <v>12</v>
      </c>
      <c r="C7" s="31" t="s">
        <v>20</v>
      </c>
      <c r="D7" s="6">
        <v>30</v>
      </c>
      <c r="E7" s="11">
        <f t="shared" si="0"/>
        <v>2090.1400000000003</v>
      </c>
      <c r="F7" s="12"/>
      <c r="G7" s="13" t="s">
        <v>79</v>
      </c>
      <c r="K7" s="14"/>
      <c r="L7" s="14"/>
    </row>
    <row r="8" spans="1:13" x14ac:dyDescent="0.25">
      <c r="A8" s="32">
        <v>44592</v>
      </c>
      <c r="B8" s="31" t="s">
        <v>12</v>
      </c>
      <c r="C8" s="31" t="s">
        <v>22</v>
      </c>
      <c r="D8" s="6">
        <v>30</v>
      </c>
      <c r="E8" s="11">
        <f t="shared" si="0"/>
        <v>2120.1400000000003</v>
      </c>
      <c r="F8" s="12"/>
      <c r="G8" s="13" t="s">
        <v>79</v>
      </c>
      <c r="K8" s="14"/>
      <c r="L8" s="14"/>
    </row>
    <row r="9" spans="1:13" x14ac:dyDescent="0.25">
      <c r="A9" s="32">
        <v>44596</v>
      </c>
      <c r="B9" s="31" t="s">
        <v>12</v>
      </c>
      <c r="C9" s="31" t="s">
        <v>24</v>
      </c>
      <c r="D9" s="6">
        <v>30</v>
      </c>
      <c r="E9" s="11">
        <f t="shared" si="0"/>
        <v>2150.1400000000003</v>
      </c>
      <c r="F9" s="12"/>
      <c r="G9" s="13" t="s">
        <v>79</v>
      </c>
      <c r="K9" s="14"/>
      <c r="L9" s="14"/>
    </row>
    <row r="10" spans="1:13" x14ac:dyDescent="0.25">
      <c r="A10" s="32">
        <v>44596</v>
      </c>
      <c r="B10" s="31" t="s">
        <v>12</v>
      </c>
      <c r="C10" s="31" t="s">
        <v>26</v>
      </c>
      <c r="D10" s="6">
        <v>30</v>
      </c>
      <c r="E10" s="11">
        <f t="shared" si="0"/>
        <v>2180.1400000000003</v>
      </c>
      <c r="F10" s="12"/>
      <c r="G10" s="13" t="s">
        <v>79</v>
      </c>
      <c r="K10" s="14"/>
      <c r="L10" s="14"/>
    </row>
    <row r="11" spans="1:13" x14ac:dyDescent="0.25">
      <c r="A11" s="32">
        <v>44596</v>
      </c>
      <c r="B11" s="31" t="s">
        <v>12</v>
      </c>
      <c r="C11" s="31" t="s">
        <v>28</v>
      </c>
      <c r="D11" s="6">
        <v>30</v>
      </c>
      <c r="E11" s="11">
        <f t="shared" si="0"/>
        <v>2210.1400000000003</v>
      </c>
      <c r="F11" s="12"/>
      <c r="G11" s="13" t="s">
        <v>79</v>
      </c>
      <c r="K11" s="14"/>
      <c r="L11" s="14"/>
      <c r="M11" s="16"/>
    </row>
    <row r="12" spans="1:13" x14ac:dyDescent="0.25">
      <c r="A12" s="32">
        <v>44599</v>
      </c>
      <c r="B12" s="31" t="s">
        <v>15</v>
      </c>
      <c r="C12" s="31" t="s">
        <v>29</v>
      </c>
      <c r="D12" s="6">
        <v>30</v>
      </c>
      <c r="E12" s="11">
        <f t="shared" si="0"/>
        <v>2240.1400000000003</v>
      </c>
      <c r="F12" s="12"/>
      <c r="G12" s="13" t="s">
        <v>79</v>
      </c>
      <c r="K12" s="14"/>
      <c r="L12" s="14"/>
    </row>
    <row r="13" spans="1:13" x14ac:dyDescent="0.25">
      <c r="A13" s="32">
        <v>44600</v>
      </c>
      <c r="B13" s="31" t="s">
        <v>12</v>
      </c>
      <c r="C13" s="31" t="s">
        <v>31</v>
      </c>
      <c r="D13" s="6">
        <v>30</v>
      </c>
      <c r="E13" s="11">
        <f t="shared" si="0"/>
        <v>2270.1400000000003</v>
      </c>
      <c r="F13" s="12"/>
      <c r="G13" s="13" t="s">
        <v>79</v>
      </c>
      <c r="K13" s="14"/>
      <c r="L13" s="14"/>
    </row>
    <row r="14" spans="1:13" x14ac:dyDescent="0.25">
      <c r="A14" s="32">
        <v>44600</v>
      </c>
      <c r="B14" s="31" t="s">
        <v>12</v>
      </c>
      <c r="C14" s="31" t="s">
        <v>33</v>
      </c>
      <c r="D14" s="6">
        <v>30</v>
      </c>
      <c r="E14" s="11">
        <f t="shared" si="0"/>
        <v>2300.1400000000003</v>
      </c>
      <c r="F14" s="12"/>
      <c r="G14" s="13" t="s">
        <v>79</v>
      </c>
      <c r="K14" s="14"/>
      <c r="L14" s="14"/>
    </row>
    <row r="15" spans="1:13" x14ac:dyDescent="0.25">
      <c r="A15" s="32">
        <v>44603</v>
      </c>
      <c r="B15" s="31" t="s">
        <v>12</v>
      </c>
      <c r="C15" s="31" t="s">
        <v>35</v>
      </c>
      <c r="D15" s="6">
        <v>30</v>
      </c>
      <c r="E15" s="11">
        <f t="shared" si="0"/>
        <v>2330.1400000000003</v>
      </c>
      <c r="F15" s="12"/>
      <c r="G15" s="13" t="s">
        <v>79</v>
      </c>
      <c r="K15" s="14"/>
      <c r="L15" s="14"/>
      <c r="M15" s="15"/>
    </row>
    <row r="16" spans="1:13" x14ac:dyDescent="0.25">
      <c r="A16" s="32">
        <v>44608</v>
      </c>
      <c r="B16" s="31" t="s">
        <v>15</v>
      </c>
      <c r="C16" s="31" t="s">
        <v>36</v>
      </c>
      <c r="D16" s="6">
        <v>30</v>
      </c>
      <c r="E16" s="11">
        <f t="shared" si="0"/>
        <v>2360.1400000000003</v>
      </c>
      <c r="F16" s="12"/>
      <c r="G16" s="13" t="s">
        <v>79</v>
      </c>
      <c r="K16" s="14"/>
      <c r="L16" s="14"/>
      <c r="M16" s="15"/>
    </row>
    <row r="17" spans="1:13" x14ac:dyDescent="0.25">
      <c r="A17" s="32">
        <v>44614</v>
      </c>
      <c r="B17" s="31" t="s">
        <v>15</v>
      </c>
      <c r="C17" s="31" t="s">
        <v>37</v>
      </c>
      <c r="D17" s="6">
        <v>30</v>
      </c>
      <c r="E17" s="11">
        <f t="shared" si="0"/>
        <v>2390.1400000000003</v>
      </c>
      <c r="F17" s="12"/>
      <c r="G17" s="13" t="s">
        <v>79</v>
      </c>
      <c r="K17" s="14"/>
      <c r="L17" s="14"/>
      <c r="M17" s="15"/>
    </row>
    <row r="18" spans="1:13" x14ac:dyDescent="0.25">
      <c r="A18" s="32">
        <v>44615</v>
      </c>
      <c r="B18" s="31" t="s">
        <v>12</v>
      </c>
      <c r="C18" s="31" t="s">
        <v>39</v>
      </c>
      <c r="D18" s="6">
        <v>30</v>
      </c>
      <c r="E18" s="11">
        <f t="shared" si="0"/>
        <v>2420.1400000000003</v>
      </c>
      <c r="F18" s="12"/>
      <c r="G18" s="13" t="s">
        <v>79</v>
      </c>
      <c r="K18" s="14"/>
      <c r="L18" s="14"/>
    </row>
    <row r="19" spans="1:13" x14ac:dyDescent="0.25">
      <c r="A19" s="32">
        <v>44616</v>
      </c>
      <c r="B19" s="31" t="s">
        <v>12</v>
      </c>
      <c r="C19" s="31" t="s">
        <v>41</v>
      </c>
      <c r="D19" s="6">
        <v>30</v>
      </c>
      <c r="E19" s="11">
        <f t="shared" si="0"/>
        <v>2450.1400000000003</v>
      </c>
      <c r="F19" s="12"/>
      <c r="G19" s="13" t="s">
        <v>79</v>
      </c>
      <c r="K19" s="14"/>
      <c r="L19" s="14"/>
    </row>
    <row r="20" spans="1:13" x14ac:dyDescent="0.25">
      <c r="A20" s="32">
        <v>44621</v>
      </c>
      <c r="B20" s="31" t="s">
        <v>12</v>
      </c>
      <c r="C20" s="31" t="s">
        <v>43</v>
      </c>
      <c r="D20" s="6">
        <v>30</v>
      </c>
      <c r="E20" s="11">
        <f t="shared" si="0"/>
        <v>2480.1400000000003</v>
      </c>
      <c r="F20" s="12"/>
      <c r="G20" s="13" t="s">
        <v>79</v>
      </c>
      <c r="K20" s="14"/>
      <c r="L20" s="14"/>
    </row>
    <row r="21" spans="1:13" x14ac:dyDescent="0.25">
      <c r="A21" s="32">
        <v>44628</v>
      </c>
      <c r="B21" s="31" t="s">
        <v>12</v>
      </c>
      <c r="C21" s="31" t="s">
        <v>45</v>
      </c>
      <c r="D21" s="6">
        <v>30</v>
      </c>
      <c r="E21" s="11">
        <f t="shared" si="0"/>
        <v>2510.1400000000003</v>
      </c>
      <c r="F21" s="12"/>
      <c r="G21" s="13" t="s">
        <v>79</v>
      </c>
      <c r="K21" s="14"/>
      <c r="L21" s="14"/>
    </row>
    <row r="22" spans="1:13" x14ac:dyDescent="0.25">
      <c r="A22" s="32">
        <v>44635</v>
      </c>
      <c r="B22" s="31" t="s">
        <v>12</v>
      </c>
      <c r="C22" s="31" t="s">
        <v>47</v>
      </c>
      <c r="D22" s="6">
        <v>30</v>
      </c>
      <c r="E22" s="11">
        <f t="shared" si="0"/>
        <v>2540.1400000000003</v>
      </c>
      <c r="F22" s="12"/>
      <c r="G22" s="13" t="s">
        <v>79</v>
      </c>
      <c r="K22" s="14"/>
      <c r="L22" s="14"/>
    </row>
    <row r="23" spans="1:13" x14ac:dyDescent="0.25">
      <c r="A23" s="32">
        <v>44642</v>
      </c>
      <c r="B23" s="31" t="s">
        <v>15</v>
      </c>
      <c r="C23" s="31" t="s">
        <v>48</v>
      </c>
      <c r="D23" s="6">
        <v>30</v>
      </c>
      <c r="E23" s="11">
        <f t="shared" si="0"/>
        <v>2570.1400000000003</v>
      </c>
      <c r="F23" s="12"/>
      <c r="G23" s="13" t="s">
        <v>79</v>
      </c>
      <c r="K23" s="14"/>
      <c r="L23" s="14"/>
    </row>
    <row r="24" spans="1:13" x14ac:dyDescent="0.25">
      <c r="A24" s="32">
        <v>44704</v>
      </c>
      <c r="B24" s="31" t="s">
        <v>15</v>
      </c>
      <c r="C24" s="31" t="s">
        <v>49</v>
      </c>
      <c r="D24" s="6">
        <v>140</v>
      </c>
      <c r="E24" s="11">
        <f t="shared" si="0"/>
        <v>2710.1400000000003</v>
      </c>
      <c r="F24" s="12"/>
      <c r="G24" s="13" t="s">
        <v>89</v>
      </c>
      <c r="K24" s="14"/>
      <c r="L24" s="14"/>
    </row>
    <row r="25" spans="1:13" x14ac:dyDescent="0.25">
      <c r="A25" s="32">
        <v>44796</v>
      </c>
      <c r="B25" s="31" t="s">
        <v>50</v>
      </c>
      <c r="C25" s="31" t="s">
        <v>51</v>
      </c>
      <c r="D25" s="6">
        <v>-160.41999999999999</v>
      </c>
      <c r="E25" s="11">
        <f t="shared" si="0"/>
        <v>2549.7200000000003</v>
      </c>
      <c r="F25" s="12"/>
      <c r="G25" s="13" t="s">
        <v>80</v>
      </c>
      <c r="K25" s="14"/>
      <c r="L25" s="14"/>
    </row>
    <row r="26" spans="1:13" x14ac:dyDescent="0.25">
      <c r="A26" s="32">
        <v>44832</v>
      </c>
      <c r="B26" s="31" t="s">
        <v>12</v>
      </c>
      <c r="C26" s="31" t="s">
        <v>53</v>
      </c>
      <c r="D26" s="6">
        <v>30</v>
      </c>
      <c r="E26" s="11">
        <f t="shared" si="0"/>
        <v>2579.7200000000003</v>
      </c>
      <c r="F26" s="12"/>
      <c r="G26" s="13" t="s">
        <v>90</v>
      </c>
      <c r="K26" s="14"/>
      <c r="L26" s="14"/>
    </row>
    <row r="27" spans="1:13" x14ac:dyDescent="0.25">
      <c r="A27" s="32">
        <v>44832</v>
      </c>
      <c r="B27" s="31" t="s">
        <v>12</v>
      </c>
      <c r="C27" s="31" t="s">
        <v>55</v>
      </c>
      <c r="D27" s="6">
        <v>30</v>
      </c>
      <c r="E27" s="11">
        <f t="shared" si="0"/>
        <v>2609.7200000000003</v>
      </c>
      <c r="F27" s="12"/>
      <c r="G27" s="13" t="s">
        <v>90</v>
      </c>
      <c r="K27" s="14"/>
      <c r="L27" s="14"/>
    </row>
    <row r="28" spans="1:13" x14ac:dyDescent="0.25">
      <c r="A28" s="32">
        <v>44832</v>
      </c>
      <c r="B28" s="31" t="s">
        <v>12</v>
      </c>
      <c r="C28" s="31" t="s">
        <v>41</v>
      </c>
      <c r="D28" s="6">
        <v>30</v>
      </c>
      <c r="E28" s="11">
        <f t="shared" si="0"/>
        <v>2639.7200000000003</v>
      </c>
      <c r="F28" s="12"/>
      <c r="G28" s="13" t="s">
        <v>90</v>
      </c>
      <c r="K28" s="14"/>
      <c r="L28" s="14"/>
    </row>
    <row r="29" spans="1:13" x14ac:dyDescent="0.25">
      <c r="A29" s="32">
        <v>44832</v>
      </c>
      <c r="B29" s="31" t="s">
        <v>15</v>
      </c>
      <c r="C29" s="31" t="s">
        <v>56</v>
      </c>
      <c r="D29" s="6">
        <v>30</v>
      </c>
      <c r="E29" s="11">
        <f t="shared" si="0"/>
        <v>2669.7200000000003</v>
      </c>
      <c r="F29" s="12"/>
      <c r="G29" s="13" t="s">
        <v>90</v>
      </c>
      <c r="K29" s="14"/>
      <c r="L29" s="14"/>
    </row>
    <row r="30" spans="1:13" x14ac:dyDescent="0.25">
      <c r="A30" s="32">
        <v>44834</v>
      </c>
      <c r="B30" s="31" t="s">
        <v>12</v>
      </c>
      <c r="C30" s="31" t="s">
        <v>57</v>
      </c>
      <c r="D30" s="6">
        <v>30</v>
      </c>
      <c r="E30" s="11">
        <f t="shared" si="0"/>
        <v>2699.7200000000003</v>
      </c>
      <c r="F30" s="12"/>
      <c r="G30" s="13" t="s">
        <v>90</v>
      </c>
      <c r="K30" s="14"/>
      <c r="L30" s="14"/>
    </row>
    <row r="31" spans="1:13" x14ac:dyDescent="0.25">
      <c r="A31" s="32">
        <v>44837</v>
      </c>
      <c r="B31" s="31" t="s">
        <v>12</v>
      </c>
      <c r="C31" s="31" t="s">
        <v>58</v>
      </c>
      <c r="D31" s="6">
        <v>30</v>
      </c>
      <c r="E31" s="11">
        <f t="shared" si="0"/>
        <v>2729.7200000000003</v>
      </c>
      <c r="F31" s="12"/>
      <c r="G31" s="13" t="s">
        <v>90</v>
      </c>
      <c r="K31" s="14"/>
      <c r="L31" s="14"/>
    </row>
    <row r="32" spans="1:13" x14ac:dyDescent="0.25">
      <c r="A32" s="32">
        <v>44837</v>
      </c>
      <c r="B32" s="31" t="s">
        <v>12</v>
      </c>
      <c r="C32" s="31" t="s">
        <v>60</v>
      </c>
      <c r="D32" s="6">
        <v>30</v>
      </c>
      <c r="E32" s="11">
        <f t="shared" si="0"/>
        <v>2759.7200000000003</v>
      </c>
      <c r="F32" s="12"/>
      <c r="G32" s="13" t="s">
        <v>90</v>
      </c>
      <c r="K32" s="14"/>
      <c r="L32" s="14"/>
    </row>
    <row r="33" spans="1:14" x14ac:dyDescent="0.25">
      <c r="A33" s="32">
        <v>44837</v>
      </c>
      <c r="B33" s="31" t="s">
        <v>12</v>
      </c>
      <c r="C33" s="31" t="s">
        <v>62</v>
      </c>
      <c r="D33" s="6">
        <v>30</v>
      </c>
      <c r="E33" s="11">
        <f t="shared" si="0"/>
        <v>2789.7200000000003</v>
      </c>
      <c r="F33" s="12"/>
      <c r="G33" s="13" t="s">
        <v>90</v>
      </c>
      <c r="K33" s="14"/>
      <c r="L33" s="14"/>
    </row>
    <row r="34" spans="1:14" x14ac:dyDescent="0.25">
      <c r="A34" s="32">
        <v>44837</v>
      </c>
      <c r="B34" s="31" t="s">
        <v>15</v>
      </c>
      <c r="C34" s="31" t="s">
        <v>63</v>
      </c>
      <c r="D34" s="6">
        <v>30</v>
      </c>
      <c r="E34" s="11">
        <f t="shared" si="0"/>
        <v>2819.7200000000003</v>
      </c>
      <c r="F34" s="12"/>
      <c r="G34" s="13" t="s">
        <v>90</v>
      </c>
      <c r="K34" s="14"/>
      <c r="L34" s="14"/>
    </row>
    <row r="35" spans="1:14" x14ac:dyDescent="0.25">
      <c r="A35" s="32">
        <v>44840</v>
      </c>
      <c r="B35" s="31" t="s">
        <v>15</v>
      </c>
      <c r="C35" s="31" t="s">
        <v>64</v>
      </c>
      <c r="D35" s="6">
        <v>30</v>
      </c>
      <c r="E35" s="11">
        <f t="shared" si="0"/>
        <v>2849.7200000000003</v>
      </c>
      <c r="F35" s="12"/>
      <c r="G35" s="13" t="s">
        <v>90</v>
      </c>
      <c r="K35" s="14"/>
      <c r="L35" s="14"/>
    </row>
    <row r="36" spans="1:14" x14ac:dyDescent="0.25">
      <c r="A36" s="32">
        <v>44841</v>
      </c>
      <c r="B36" s="31" t="s">
        <v>12</v>
      </c>
      <c r="C36" s="31" t="s">
        <v>66</v>
      </c>
      <c r="D36" s="6">
        <v>30</v>
      </c>
      <c r="E36" s="11">
        <f t="shared" si="0"/>
        <v>2879.7200000000003</v>
      </c>
      <c r="F36" s="12"/>
      <c r="G36" s="13" t="s">
        <v>90</v>
      </c>
      <c r="K36" s="14"/>
      <c r="L36" s="14"/>
    </row>
    <row r="37" spans="1:14" x14ac:dyDescent="0.25">
      <c r="A37" s="32">
        <v>44841</v>
      </c>
      <c r="B37" s="31" t="s">
        <v>12</v>
      </c>
      <c r="C37" s="31" t="s">
        <v>68</v>
      </c>
      <c r="D37" s="6">
        <v>30</v>
      </c>
      <c r="E37" s="11">
        <f t="shared" si="0"/>
        <v>2909.7200000000003</v>
      </c>
      <c r="F37" s="12"/>
      <c r="G37" s="13" t="s">
        <v>90</v>
      </c>
      <c r="K37" s="14"/>
      <c r="L37" s="14"/>
    </row>
    <row r="38" spans="1:14" x14ac:dyDescent="0.25">
      <c r="A38" s="32">
        <v>44841</v>
      </c>
      <c r="B38" s="31" t="s">
        <v>15</v>
      </c>
      <c r="C38" s="31" t="s">
        <v>69</v>
      </c>
      <c r="D38" s="6">
        <v>30</v>
      </c>
      <c r="E38" s="11">
        <f t="shared" si="0"/>
        <v>2939.7200000000003</v>
      </c>
      <c r="F38" s="12"/>
      <c r="G38" s="13" t="s">
        <v>90</v>
      </c>
      <c r="K38" s="14"/>
      <c r="L38" s="14"/>
    </row>
    <row r="39" spans="1:14" x14ac:dyDescent="0.25">
      <c r="A39" s="32">
        <v>44841</v>
      </c>
      <c r="B39" s="31" t="s">
        <v>12</v>
      </c>
      <c r="C39" s="31" t="s">
        <v>70</v>
      </c>
      <c r="D39" s="6">
        <v>30</v>
      </c>
      <c r="E39" s="11">
        <f t="shared" si="0"/>
        <v>2969.7200000000003</v>
      </c>
      <c r="F39" s="12"/>
      <c r="G39" s="13" t="s">
        <v>90</v>
      </c>
      <c r="K39" s="14"/>
      <c r="L39" s="14"/>
    </row>
    <row r="40" spans="1:14" x14ac:dyDescent="0.25">
      <c r="A40" s="32">
        <v>44844</v>
      </c>
      <c r="B40" s="31" t="s">
        <v>12</v>
      </c>
      <c r="C40" s="31" t="s">
        <v>35</v>
      </c>
      <c r="D40" s="6">
        <v>30</v>
      </c>
      <c r="E40" s="11">
        <f t="shared" si="0"/>
        <v>2999.7200000000003</v>
      </c>
      <c r="F40" s="12"/>
      <c r="G40" s="13" t="s">
        <v>90</v>
      </c>
      <c r="K40" s="14"/>
      <c r="L40" s="14"/>
    </row>
    <row r="41" spans="1:14" x14ac:dyDescent="0.25">
      <c r="A41" s="32">
        <v>44886</v>
      </c>
      <c r="B41" s="31" t="s">
        <v>15</v>
      </c>
      <c r="C41" s="31" t="s">
        <v>71</v>
      </c>
      <c r="D41" s="6">
        <v>30</v>
      </c>
      <c r="E41" s="11">
        <f t="shared" si="0"/>
        <v>3029.7200000000003</v>
      </c>
      <c r="F41" s="12"/>
      <c r="G41" s="13" t="s">
        <v>90</v>
      </c>
      <c r="K41" s="14"/>
      <c r="L41" s="14"/>
    </row>
    <row r="42" spans="1:14" x14ac:dyDescent="0.25">
      <c r="A42" s="32">
        <v>44886</v>
      </c>
      <c r="B42" s="31" t="s">
        <v>12</v>
      </c>
      <c r="C42" s="31" t="s">
        <v>73</v>
      </c>
      <c r="D42" s="6">
        <v>30</v>
      </c>
      <c r="E42" s="11">
        <f t="shared" si="0"/>
        <v>3059.7200000000003</v>
      </c>
      <c r="F42" s="12"/>
      <c r="G42" s="13" t="s">
        <v>90</v>
      </c>
      <c r="K42" s="14"/>
      <c r="L42" s="14"/>
    </row>
    <row r="43" spans="1:14" x14ac:dyDescent="0.25">
      <c r="A43" s="32">
        <v>44900</v>
      </c>
      <c r="B43" s="31" t="s">
        <v>12</v>
      </c>
      <c r="C43" s="31" t="s">
        <v>24</v>
      </c>
      <c r="D43" s="6">
        <v>30</v>
      </c>
      <c r="E43" s="11">
        <f t="shared" si="0"/>
        <v>3089.7200000000003</v>
      </c>
      <c r="F43" s="12"/>
      <c r="G43" s="13" t="s">
        <v>90</v>
      </c>
      <c r="K43" s="14"/>
      <c r="L43" s="14"/>
    </row>
    <row r="44" spans="1:14" x14ac:dyDescent="0.25">
      <c r="A44" s="32">
        <v>44910</v>
      </c>
      <c r="B44" s="31" t="s">
        <v>50</v>
      </c>
      <c r="C44" s="31" t="s">
        <v>74</v>
      </c>
      <c r="D44" s="6">
        <v>-368.45</v>
      </c>
      <c r="E44" s="11">
        <f t="shared" si="0"/>
        <v>2721.2700000000004</v>
      </c>
      <c r="F44" s="12"/>
      <c r="G44" s="13" t="s">
        <v>81</v>
      </c>
      <c r="K44" s="14"/>
      <c r="L44" s="14"/>
    </row>
    <row r="45" spans="1:14" ht="15.75" thickBot="1" x14ac:dyDescent="0.3">
      <c r="A45" s="17"/>
      <c r="B45" s="18"/>
      <c r="C45" s="18"/>
      <c r="D45" s="19"/>
      <c r="E45" s="20"/>
      <c r="F45" s="21"/>
      <c r="G45" s="22"/>
      <c r="K45" s="14"/>
      <c r="L45" s="14"/>
      <c r="M45" s="15"/>
      <c r="N45" s="15"/>
    </row>
    <row r="46" spans="1:14" x14ac:dyDescent="0.25">
      <c r="K46" s="23"/>
      <c r="L46" s="23"/>
    </row>
    <row r="48" spans="1:14" ht="15.75" thickBot="1" x14ac:dyDescent="0.3">
      <c r="B48" t="s">
        <v>82</v>
      </c>
    </row>
    <row r="49" spans="3:5" x14ac:dyDescent="0.25">
      <c r="C49" s="24" t="s">
        <v>83</v>
      </c>
      <c r="D49" s="25">
        <v>44562</v>
      </c>
      <c r="E49" s="26">
        <v>1970.14</v>
      </c>
    </row>
    <row r="50" spans="3:5" x14ac:dyDescent="0.25">
      <c r="C50" s="6" t="s">
        <v>84</v>
      </c>
      <c r="E50" s="11">
        <f>+SUM(D4:D44)</f>
        <v>751.12999999999988</v>
      </c>
    </row>
    <row r="51" spans="3:5" x14ac:dyDescent="0.25">
      <c r="C51" s="6" t="s">
        <v>85</v>
      </c>
      <c r="E51" s="27">
        <f>+E49+E50</f>
        <v>2721.27</v>
      </c>
    </row>
    <row r="52" spans="3:5" x14ac:dyDescent="0.25">
      <c r="C52" s="6" t="s">
        <v>86</v>
      </c>
      <c r="D52" s="28">
        <v>44561</v>
      </c>
      <c r="E52" s="29">
        <v>2721.27</v>
      </c>
    </row>
    <row r="53" spans="3:5" ht="15.75" thickBot="1" x14ac:dyDescent="0.3">
      <c r="C53" s="17" t="s">
        <v>87</v>
      </c>
      <c r="D53" s="18"/>
      <c r="E53" s="30">
        <f>+E51-E52</f>
        <v>0</v>
      </c>
    </row>
  </sheetData>
  <pageMargins left="0.25" right="0.25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opLeftCell="A13" workbookViewId="0">
      <selection activeCell="G8" sqref="G8:G48"/>
    </sheetView>
  </sheetViews>
  <sheetFormatPr defaultRowHeight="15" x14ac:dyDescent="0.25"/>
  <cols>
    <col min="1" max="1" width="28.5703125" customWidth="1"/>
    <col min="2" max="2" width="11" bestFit="1" customWidth="1"/>
    <col min="5" max="5" width="26.140625" bestFit="1" customWidth="1"/>
    <col min="6" max="6" width="55.5703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</row>
    <row r="8" spans="1:9" x14ac:dyDescent="0.25">
      <c r="A8" s="1">
        <v>44573</v>
      </c>
      <c r="B8">
        <v>2022011201</v>
      </c>
      <c r="C8" t="s">
        <v>12</v>
      </c>
      <c r="E8" t="s">
        <v>13</v>
      </c>
      <c r="F8" t="s">
        <v>14</v>
      </c>
      <c r="G8">
        <v>30</v>
      </c>
      <c r="I8">
        <f t="shared" ref="I8:I27" si="0">+G8</f>
        <v>30</v>
      </c>
    </row>
    <row r="9" spans="1:9" x14ac:dyDescent="0.25">
      <c r="A9" s="1">
        <v>44586</v>
      </c>
      <c r="B9">
        <v>2022012501</v>
      </c>
      <c r="C9" t="s">
        <v>15</v>
      </c>
      <c r="E9" t="s">
        <v>15</v>
      </c>
      <c r="F9" t="s">
        <v>16</v>
      </c>
      <c r="G9">
        <v>30</v>
      </c>
      <c r="I9">
        <f t="shared" si="0"/>
        <v>30</v>
      </c>
    </row>
    <row r="10" spans="1:9" x14ac:dyDescent="0.25">
      <c r="A10" s="1">
        <v>44587</v>
      </c>
      <c r="B10">
        <v>2022012601</v>
      </c>
      <c r="C10" t="s">
        <v>12</v>
      </c>
      <c r="E10" t="s">
        <v>17</v>
      </c>
      <c r="F10" t="s">
        <v>18</v>
      </c>
      <c r="G10">
        <v>30</v>
      </c>
      <c r="I10">
        <f t="shared" si="0"/>
        <v>30</v>
      </c>
    </row>
    <row r="11" spans="1:9" x14ac:dyDescent="0.25">
      <c r="A11" s="1">
        <v>44587</v>
      </c>
      <c r="B11">
        <v>2022012602</v>
      </c>
      <c r="C11" t="s">
        <v>12</v>
      </c>
      <c r="E11" t="s">
        <v>19</v>
      </c>
      <c r="F11" t="s">
        <v>20</v>
      </c>
      <c r="G11">
        <v>30</v>
      </c>
      <c r="I11">
        <f t="shared" si="0"/>
        <v>30</v>
      </c>
    </row>
    <row r="12" spans="1:9" x14ac:dyDescent="0.25">
      <c r="A12" s="1">
        <v>44592</v>
      </c>
      <c r="B12">
        <v>2022013101</v>
      </c>
      <c r="C12" t="s">
        <v>12</v>
      </c>
      <c r="E12" t="s">
        <v>21</v>
      </c>
      <c r="F12" t="s">
        <v>22</v>
      </c>
      <c r="G12">
        <v>30</v>
      </c>
      <c r="I12">
        <f t="shared" si="0"/>
        <v>30</v>
      </c>
    </row>
    <row r="13" spans="1:9" x14ac:dyDescent="0.25">
      <c r="A13" s="1">
        <v>44596</v>
      </c>
      <c r="B13">
        <v>2022020401</v>
      </c>
      <c r="C13" t="s">
        <v>12</v>
      </c>
      <c r="E13" t="s">
        <v>23</v>
      </c>
      <c r="F13" t="s">
        <v>24</v>
      </c>
      <c r="G13">
        <v>30</v>
      </c>
      <c r="I13">
        <f t="shared" si="0"/>
        <v>30</v>
      </c>
    </row>
    <row r="14" spans="1:9" x14ac:dyDescent="0.25">
      <c r="A14" s="1">
        <v>44596</v>
      </c>
      <c r="B14">
        <v>2022020402</v>
      </c>
      <c r="C14" t="s">
        <v>12</v>
      </c>
      <c r="E14" t="s">
        <v>25</v>
      </c>
      <c r="F14" t="s">
        <v>26</v>
      </c>
      <c r="G14">
        <v>30</v>
      </c>
      <c r="I14">
        <f t="shared" si="0"/>
        <v>30</v>
      </c>
    </row>
    <row r="15" spans="1:9" x14ac:dyDescent="0.25">
      <c r="A15" s="1">
        <v>44596</v>
      </c>
      <c r="B15">
        <v>2022020403</v>
      </c>
      <c r="C15" t="s">
        <v>12</v>
      </c>
      <c r="E15" t="s">
        <v>27</v>
      </c>
      <c r="F15" t="s">
        <v>28</v>
      </c>
      <c r="G15">
        <v>30</v>
      </c>
      <c r="I15">
        <f t="shared" si="0"/>
        <v>30</v>
      </c>
    </row>
    <row r="16" spans="1:9" x14ac:dyDescent="0.25">
      <c r="A16" s="1">
        <v>44599</v>
      </c>
      <c r="B16">
        <v>2022020701</v>
      </c>
      <c r="C16" t="s">
        <v>15</v>
      </c>
      <c r="E16" t="s">
        <v>15</v>
      </c>
      <c r="F16" t="s">
        <v>29</v>
      </c>
      <c r="G16">
        <v>30</v>
      </c>
      <c r="I16">
        <f t="shared" si="0"/>
        <v>30</v>
      </c>
    </row>
    <row r="17" spans="1:11" x14ac:dyDescent="0.25">
      <c r="A17" s="1">
        <v>44600</v>
      </c>
      <c r="B17">
        <v>2022020801</v>
      </c>
      <c r="C17" t="s">
        <v>12</v>
      </c>
      <c r="E17" t="s">
        <v>30</v>
      </c>
      <c r="F17" t="s">
        <v>31</v>
      </c>
      <c r="G17">
        <v>30</v>
      </c>
      <c r="I17">
        <f t="shared" si="0"/>
        <v>30</v>
      </c>
    </row>
    <row r="18" spans="1:11" x14ac:dyDescent="0.25">
      <c r="A18" s="1">
        <v>44600</v>
      </c>
      <c r="B18">
        <v>2022020802</v>
      </c>
      <c r="C18" t="s">
        <v>12</v>
      </c>
      <c r="E18" t="s">
        <v>32</v>
      </c>
      <c r="F18" t="s">
        <v>33</v>
      </c>
      <c r="G18">
        <v>30</v>
      </c>
      <c r="I18">
        <f t="shared" si="0"/>
        <v>30</v>
      </c>
    </row>
    <row r="19" spans="1:11" x14ac:dyDescent="0.25">
      <c r="A19" s="1">
        <v>44603</v>
      </c>
      <c r="B19">
        <v>2022021101</v>
      </c>
      <c r="C19" t="s">
        <v>12</v>
      </c>
      <c r="E19" t="s">
        <v>34</v>
      </c>
      <c r="F19" t="s">
        <v>35</v>
      </c>
      <c r="G19">
        <v>30</v>
      </c>
      <c r="I19">
        <f t="shared" si="0"/>
        <v>30</v>
      </c>
    </row>
    <row r="20" spans="1:11" x14ac:dyDescent="0.25">
      <c r="A20" s="1">
        <v>44608</v>
      </c>
      <c r="B20">
        <v>2022021601</v>
      </c>
      <c r="C20" t="s">
        <v>15</v>
      </c>
      <c r="E20" t="s">
        <v>15</v>
      </c>
      <c r="F20" t="s">
        <v>36</v>
      </c>
      <c r="G20">
        <v>30</v>
      </c>
      <c r="I20">
        <f t="shared" si="0"/>
        <v>30</v>
      </c>
    </row>
    <row r="21" spans="1:11" x14ac:dyDescent="0.25">
      <c r="A21" s="1">
        <v>44614</v>
      </c>
      <c r="B21">
        <v>2022022201</v>
      </c>
      <c r="C21" t="s">
        <v>15</v>
      </c>
      <c r="E21" t="s">
        <v>15</v>
      </c>
      <c r="F21" t="s">
        <v>37</v>
      </c>
      <c r="G21">
        <v>30</v>
      </c>
      <c r="I21">
        <f t="shared" si="0"/>
        <v>30</v>
      </c>
    </row>
    <row r="22" spans="1:11" x14ac:dyDescent="0.25">
      <c r="A22" s="1">
        <v>44615</v>
      </c>
      <c r="B22">
        <v>2022022301</v>
      </c>
      <c r="C22" t="s">
        <v>12</v>
      </c>
      <c r="E22" t="s">
        <v>38</v>
      </c>
      <c r="F22" t="s">
        <v>39</v>
      </c>
      <c r="G22">
        <v>30</v>
      </c>
      <c r="I22">
        <f t="shared" si="0"/>
        <v>30</v>
      </c>
    </row>
    <row r="23" spans="1:11" x14ac:dyDescent="0.25">
      <c r="A23" s="1">
        <v>44616</v>
      </c>
      <c r="B23">
        <v>2022022401</v>
      </c>
      <c r="C23" t="s">
        <v>12</v>
      </c>
      <c r="E23" t="s">
        <v>40</v>
      </c>
      <c r="F23" t="s">
        <v>41</v>
      </c>
      <c r="G23">
        <v>30</v>
      </c>
      <c r="I23">
        <f t="shared" si="0"/>
        <v>30</v>
      </c>
    </row>
    <row r="24" spans="1:11" x14ac:dyDescent="0.25">
      <c r="A24" s="1">
        <v>44621</v>
      </c>
      <c r="B24">
        <v>2022030101</v>
      </c>
      <c r="C24" t="s">
        <v>12</v>
      </c>
      <c r="E24" t="s">
        <v>42</v>
      </c>
      <c r="F24" t="s">
        <v>43</v>
      </c>
      <c r="G24">
        <v>30</v>
      </c>
      <c r="I24">
        <f t="shared" si="0"/>
        <v>30</v>
      </c>
    </row>
    <row r="25" spans="1:11" x14ac:dyDescent="0.25">
      <c r="A25" s="1">
        <v>44628</v>
      </c>
      <c r="B25">
        <v>2022030801</v>
      </c>
      <c r="C25" t="s">
        <v>12</v>
      </c>
      <c r="E25" t="s">
        <v>44</v>
      </c>
      <c r="F25" t="s">
        <v>45</v>
      </c>
      <c r="G25">
        <v>30</v>
      </c>
      <c r="I25">
        <f t="shared" si="0"/>
        <v>30</v>
      </c>
    </row>
    <row r="26" spans="1:11" x14ac:dyDescent="0.25">
      <c r="A26" s="1">
        <v>44635</v>
      </c>
      <c r="B26">
        <v>2022031501</v>
      </c>
      <c r="C26" t="s">
        <v>12</v>
      </c>
      <c r="E26" t="s">
        <v>46</v>
      </c>
      <c r="F26" t="s">
        <v>47</v>
      </c>
      <c r="G26">
        <v>30</v>
      </c>
      <c r="I26">
        <f t="shared" si="0"/>
        <v>30</v>
      </c>
    </row>
    <row r="27" spans="1:11" x14ac:dyDescent="0.25">
      <c r="A27" s="1">
        <v>44642</v>
      </c>
      <c r="B27">
        <v>2022032201</v>
      </c>
      <c r="C27" t="s">
        <v>15</v>
      </c>
      <c r="E27" t="s">
        <v>15</v>
      </c>
      <c r="F27" t="s">
        <v>48</v>
      </c>
      <c r="G27">
        <v>30</v>
      </c>
      <c r="I27">
        <f t="shared" si="0"/>
        <v>30</v>
      </c>
    </row>
    <row r="28" spans="1:11" x14ac:dyDescent="0.25">
      <c r="A28" s="1">
        <v>44704</v>
      </c>
      <c r="B28">
        <v>2022052301</v>
      </c>
      <c r="C28" t="s">
        <v>15</v>
      </c>
      <c r="E28" t="s">
        <v>15</v>
      </c>
      <c r="F28" t="s">
        <v>49</v>
      </c>
      <c r="G28">
        <v>140</v>
      </c>
      <c r="J28">
        <f>+G28</f>
        <v>140</v>
      </c>
    </row>
    <row r="29" spans="1:11" x14ac:dyDescent="0.25">
      <c r="A29" s="1">
        <v>44796</v>
      </c>
      <c r="B29">
        <v>2022082301</v>
      </c>
      <c r="C29" t="s">
        <v>50</v>
      </c>
      <c r="E29" t="s">
        <v>50</v>
      </c>
      <c r="F29" t="s">
        <v>51</v>
      </c>
      <c r="G29">
        <v>-160.41999999999999</v>
      </c>
      <c r="K29">
        <f>+G29</f>
        <v>-160.41999999999999</v>
      </c>
    </row>
    <row r="30" spans="1:11" x14ac:dyDescent="0.25">
      <c r="A30" s="1">
        <v>44832</v>
      </c>
      <c r="B30">
        <v>2022092801</v>
      </c>
      <c r="C30" t="s">
        <v>12</v>
      </c>
      <c r="E30" t="s">
        <v>52</v>
      </c>
      <c r="F30" t="s">
        <v>53</v>
      </c>
      <c r="G30">
        <v>30</v>
      </c>
      <c r="H30">
        <v>1</v>
      </c>
      <c r="I30">
        <f t="shared" ref="I30:I46" si="1">+G30</f>
        <v>30</v>
      </c>
    </row>
    <row r="31" spans="1:11" x14ac:dyDescent="0.25">
      <c r="A31" s="1">
        <v>44832</v>
      </c>
      <c r="B31">
        <v>2022092802</v>
      </c>
      <c r="C31" t="s">
        <v>12</v>
      </c>
      <c r="E31" t="s">
        <v>54</v>
      </c>
      <c r="F31" t="s">
        <v>55</v>
      </c>
      <c r="G31">
        <v>30</v>
      </c>
      <c r="H31">
        <v>1</v>
      </c>
      <c r="I31">
        <f t="shared" si="1"/>
        <v>30</v>
      </c>
    </row>
    <row r="32" spans="1:11" x14ac:dyDescent="0.25">
      <c r="A32" s="1">
        <v>44832</v>
      </c>
      <c r="B32">
        <v>2022092803</v>
      </c>
      <c r="C32" t="s">
        <v>12</v>
      </c>
      <c r="E32" t="s">
        <v>40</v>
      </c>
      <c r="F32" t="s">
        <v>41</v>
      </c>
      <c r="G32">
        <v>30</v>
      </c>
      <c r="H32">
        <v>1</v>
      </c>
      <c r="I32">
        <f t="shared" si="1"/>
        <v>30</v>
      </c>
    </row>
    <row r="33" spans="1:11" x14ac:dyDescent="0.25">
      <c r="A33" s="1">
        <v>44832</v>
      </c>
      <c r="B33">
        <v>2022092804</v>
      </c>
      <c r="C33" t="s">
        <v>15</v>
      </c>
      <c r="E33" t="s">
        <v>15</v>
      </c>
      <c r="F33" t="s">
        <v>56</v>
      </c>
      <c r="G33">
        <v>30</v>
      </c>
      <c r="H33">
        <v>1</v>
      </c>
      <c r="I33">
        <f t="shared" si="1"/>
        <v>30</v>
      </c>
    </row>
    <row r="34" spans="1:11" x14ac:dyDescent="0.25">
      <c r="A34" s="1">
        <v>44834</v>
      </c>
      <c r="B34">
        <v>2022093001</v>
      </c>
      <c r="C34" t="s">
        <v>12</v>
      </c>
      <c r="E34" t="s">
        <v>19</v>
      </c>
      <c r="F34" t="s">
        <v>57</v>
      </c>
      <c r="G34">
        <v>30</v>
      </c>
      <c r="H34">
        <v>1</v>
      </c>
      <c r="I34">
        <f t="shared" si="1"/>
        <v>30</v>
      </c>
    </row>
    <row r="35" spans="1:11" x14ac:dyDescent="0.25">
      <c r="A35" s="1">
        <v>44837</v>
      </c>
      <c r="B35">
        <v>2022100301</v>
      </c>
      <c r="C35" t="s">
        <v>12</v>
      </c>
      <c r="E35" t="s">
        <v>21</v>
      </c>
      <c r="F35" t="s">
        <v>58</v>
      </c>
      <c r="G35">
        <v>30</v>
      </c>
      <c r="H35">
        <v>1</v>
      </c>
      <c r="I35">
        <f t="shared" si="1"/>
        <v>30</v>
      </c>
    </row>
    <row r="36" spans="1:11" x14ac:dyDescent="0.25">
      <c r="A36" s="1">
        <v>44837</v>
      </c>
      <c r="B36">
        <v>2022100302</v>
      </c>
      <c r="C36" t="s">
        <v>12</v>
      </c>
      <c r="E36" t="s">
        <v>59</v>
      </c>
      <c r="F36" t="s">
        <v>60</v>
      </c>
      <c r="G36">
        <v>30</v>
      </c>
      <c r="H36">
        <v>1</v>
      </c>
      <c r="I36">
        <f t="shared" si="1"/>
        <v>30</v>
      </c>
    </row>
    <row r="37" spans="1:11" x14ac:dyDescent="0.25">
      <c r="A37" s="1">
        <v>44837</v>
      </c>
      <c r="B37">
        <v>2022100303</v>
      </c>
      <c r="C37" t="s">
        <v>12</v>
      </c>
      <c r="E37" t="s">
        <v>61</v>
      </c>
      <c r="F37" t="s">
        <v>62</v>
      </c>
      <c r="G37">
        <v>30</v>
      </c>
      <c r="H37">
        <v>1</v>
      </c>
      <c r="I37">
        <f t="shared" si="1"/>
        <v>30</v>
      </c>
    </row>
    <row r="38" spans="1:11" x14ac:dyDescent="0.25">
      <c r="A38" s="1">
        <v>44837</v>
      </c>
      <c r="B38">
        <v>2022100304</v>
      </c>
      <c r="C38" t="s">
        <v>15</v>
      </c>
      <c r="E38" t="s">
        <v>15</v>
      </c>
      <c r="F38" t="s">
        <v>63</v>
      </c>
      <c r="G38">
        <v>30</v>
      </c>
      <c r="H38">
        <v>1</v>
      </c>
      <c r="I38">
        <f t="shared" si="1"/>
        <v>30</v>
      </c>
    </row>
    <row r="39" spans="1:11" x14ac:dyDescent="0.25">
      <c r="A39" s="1">
        <v>44840</v>
      </c>
      <c r="B39">
        <v>2022100601</v>
      </c>
      <c r="C39" t="s">
        <v>15</v>
      </c>
      <c r="E39" t="s">
        <v>15</v>
      </c>
      <c r="F39" t="s">
        <v>64</v>
      </c>
      <c r="G39">
        <v>30</v>
      </c>
      <c r="H39">
        <v>1</v>
      </c>
      <c r="I39">
        <f t="shared" si="1"/>
        <v>30</v>
      </c>
    </row>
    <row r="40" spans="1:11" x14ac:dyDescent="0.25">
      <c r="A40" s="1">
        <v>44841</v>
      </c>
      <c r="B40">
        <v>2022100701</v>
      </c>
      <c r="C40" t="s">
        <v>12</v>
      </c>
      <c r="E40" t="s">
        <v>65</v>
      </c>
      <c r="F40" t="s">
        <v>66</v>
      </c>
      <c r="G40">
        <v>30</v>
      </c>
      <c r="H40">
        <v>1</v>
      </c>
      <c r="I40">
        <f t="shared" si="1"/>
        <v>30</v>
      </c>
    </row>
    <row r="41" spans="1:11" x14ac:dyDescent="0.25">
      <c r="A41" s="1">
        <v>44841</v>
      </c>
      <c r="B41">
        <v>2022100702</v>
      </c>
      <c r="C41" t="s">
        <v>12</v>
      </c>
      <c r="E41" t="s">
        <v>67</v>
      </c>
      <c r="F41" t="s">
        <v>68</v>
      </c>
      <c r="G41">
        <v>30</v>
      </c>
      <c r="H41">
        <v>1</v>
      </c>
      <c r="I41">
        <f t="shared" si="1"/>
        <v>30</v>
      </c>
    </row>
    <row r="42" spans="1:11" x14ac:dyDescent="0.25">
      <c r="A42" s="1">
        <v>44841</v>
      </c>
      <c r="B42">
        <v>2022100703</v>
      </c>
      <c r="C42" t="s">
        <v>15</v>
      </c>
      <c r="E42" t="s">
        <v>15</v>
      </c>
      <c r="F42" t="s">
        <v>69</v>
      </c>
      <c r="G42">
        <v>30</v>
      </c>
      <c r="H42">
        <v>1</v>
      </c>
      <c r="I42">
        <f t="shared" si="1"/>
        <v>30</v>
      </c>
    </row>
    <row r="43" spans="1:11" x14ac:dyDescent="0.25">
      <c r="A43" s="1">
        <v>44841</v>
      </c>
      <c r="B43">
        <v>2022100704</v>
      </c>
      <c r="C43" t="s">
        <v>12</v>
      </c>
      <c r="E43" t="s">
        <v>25</v>
      </c>
      <c r="F43" t="s">
        <v>70</v>
      </c>
      <c r="G43">
        <v>30</v>
      </c>
      <c r="H43">
        <v>1</v>
      </c>
      <c r="I43">
        <f t="shared" si="1"/>
        <v>30</v>
      </c>
    </row>
    <row r="44" spans="1:11" x14ac:dyDescent="0.25">
      <c r="A44" s="1">
        <v>44844</v>
      </c>
      <c r="B44">
        <v>2022101001</v>
      </c>
      <c r="C44" t="s">
        <v>12</v>
      </c>
      <c r="E44" t="s">
        <v>34</v>
      </c>
      <c r="F44" t="s">
        <v>35</v>
      </c>
      <c r="G44">
        <v>30</v>
      </c>
      <c r="H44">
        <v>1</v>
      </c>
      <c r="I44">
        <f t="shared" si="1"/>
        <v>30</v>
      </c>
    </row>
    <row r="45" spans="1:11" x14ac:dyDescent="0.25">
      <c r="A45" s="1">
        <v>44886</v>
      </c>
      <c r="B45">
        <v>2022112101</v>
      </c>
      <c r="C45" t="s">
        <v>15</v>
      </c>
      <c r="E45" t="s">
        <v>15</v>
      </c>
      <c r="F45" t="s">
        <v>71</v>
      </c>
      <c r="G45">
        <v>30</v>
      </c>
      <c r="H45">
        <v>1</v>
      </c>
      <c r="I45">
        <f t="shared" si="1"/>
        <v>30</v>
      </c>
    </row>
    <row r="46" spans="1:11" x14ac:dyDescent="0.25">
      <c r="A46" s="1">
        <v>44886</v>
      </c>
      <c r="B46">
        <v>2022112102</v>
      </c>
      <c r="C46" t="s">
        <v>12</v>
      </c>
      <c r="E46" t="s">
        <v>72</v>
      </c>
      <c r="F46" t="s">
        <v>73</v>
      </c>
      <c r="G46">
        <v>30</v>
      </c>
      <c r="H46">
        <v>1</v>
      </c>
      <c r="I46">
        <f t="shared" si="1"/>
        <v>30</v>
      </c>
    </row>
    <row r="47" spans="1:11" x14ac:dyDescent="0.25">
      <c r="A47" s="1">
        <v>44900</v>
      </c>
      <c r="B47">
        <v>2022120501</v>
      </c>
      <c r="C47" t="s">
        <v>12</v>
      </c>
      <c r="E47" t="s">
        <v>23</v>
      </c>
      <c r="F47" t="s">
        <v>24</v>
      </c>
      <c r="G47">
        <v>30</v>
      </c>
      <c r="H47">
        <v>1</v>
      </c>
      <c r="I47">
        <f>+G47</f>
        <v>30</v>
      </c>
    </row>
    <row r="48" spans="1:11" x14ac:dyDescent="0.25">
      <c r="A48" s="1">
        <v>44910</v>
      </c>
      <c r="B48">
        <v>2022121501</v>
      </c>
      <c r="C48" t="s">
        <v>50</v>
      </c>
      <c r="E48" t="s">
        <v>50</v>
      </c>
      <c r="F48" t="s">
        <v>74</v>
      </c>
      <c r="G48">
        <v>-368.45</v>
      </c>
      <c r="K48">
        <f>+G48</f>
        <v>-368.45</v>
      </c>
    </row>
    <row r="50" spans="6:11" x14ac:dyDescent="0.25">
      <c r="I50">
        <f>SUM(I8:I48)</f>
        <v>1140</v>
      </c>
      <c r="J50">
        <f>SUM(J8:J48)</f>
        <v>140</v>
      </c>
      <c r="K50">
        <f>SUM(K8:K48)</f>
        <v>-528.87</v>
      </c>
    </row>
    <row r="51" spans="6:11" x14ac:dyDescent="0.25">
      <c r="I51">
        <f>+I50/30</f>
        <v>38</v>
      </c>
    </row>
    <row r="53" spans="6:11" x14ac:dyDescent="0.25">
      <c r="F53" t="s">
        <v>75</v>
      </c>
      <c r="I53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Export20230220185038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Whitiskie</dc:creator>
  <cp:lastModifiedBy>Richard Whitiskie</cp:lastModifiedBy>
  <cp:lastPrinted>2023-02-26T01:29:09Z</cp:lastPrinted>
  <dcterms:created xsi:type="dcterms:W3CDTF">2023-02-20T18:21:44Z</dcterms:created>
  <dcterms:modified xsi:type="dcterms:W3CDTF">2023-02-26T01:29:16Z</dcterms:modified>
</cp:coreProperties>
</file>