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VONO" sheetId="2" r:id="rId2"/>
    <sheet name="All" sheetId="3" r:id="rId3"/>
  </sheets>
  <definedNames/>
  <calcPr fullCalcOnLoad="1"/>
</workbook>
</file>

<file path=xl/sharedStrings.xml><?xml version="1.0" encoding="utf-8"?>
<sst xmlns="http://schemas.openxmlformats.org/spreadsheetml/2006/main" count="185" uniqueCount="149">
  <si>
    <t>Growth Ratio</t>
  </si>
  <si>
    <t>Product</t>
  </si>
  <si>
    <t>Q3/2010</t>
  </si>
  <si>
    <t>Q3/2009</t>
  </si>
  <si>
    <t>Growth Ratio Analysis</t>
  </si>
  <si>
    <t>Competitive</t>
  </si>
  <si>
    <t>RMS Ratio</t>
  </si>
  <si>
    <t>VONO</t>
  </si>
  <si>
    <t>อายิโนะโมโต๊ะ</t>
  </si>
  <si>
    <t>Calpis</t>
  </si>
  <si>
    <t>Fit</t>
  </si>
  <si>
    <t>เบอร์ดี้</t>
  </si>
  <si>
    <t>รสดี</t>
  </si>
  <si>
    <t>lite sugar</t>
  </si>
  <si>
    <t>ยำยำ</t>
  </si>
  <si>
    <t>คนอร์</t>
  </si>
  <si>
    <t>ไทยชูรสตราชฎา</t>
  </si>
  <si>
    <t>peptine, แบรนด์</t>
  </si>
  <si>
    <t>เนสกาแฟ</t>
  </si>
  <si>
    <t>มิตรผล</t>
  </si>
  <si>
    <t>มาม่า</t>
  </si>
  <si>
    <t>xxx</t>
  </si>
  <si>
    <t>Product Type</t>
  </si>
  <si>
    <t>ซุปกึ่งสำเร็จรูป</t>
  </si>
  <si>
    <t>Product Name</t>
  </si>
  <si>
    <t>Target Group</t>
  </si>
  <si>
    <t>สายตาสั้น</t>
  </si>
  <si>
    <t>สายตายาว</t>
  </si>
  <si>
    <t>บะหมี่กึ่งสำเร็จรูป</t>
  </si>
  <si>
    <t>โจ๊กกึ่งสำเร็จรูป</t>
  </si>
  <si>
    <t>Market Segment</t>
  </si>
  <si>
    <t>ตลาดอาหารกึ่งสำเร็จรูป</t>
  </si>
  <si>
    <t>Rev</t>
  </si>
  <si>
    <t xml:space="preserve">  Q3 2010</t>
  </si>
  <si>
    <t xml:space="preserve">  Q3 2009</t>
  </si>
  <si>
    <t>Leader in MKT</t>
  </si>
  <si>
    <t>ไวไว</t>
  </si>
  <si>
    <t>Product Group</t>
  </si>
  <si>
    <t xml:space="preserve">กลุ่มผู้หญิง อายุ 18-35 ปี, ต้องการความรวดเร็วในการรับประทานอาหาร, ไม่มีเวลาเข้าครัว และเร่งรีบในการทำงาน, มี lifestyle ที่ทันสมัย,สำหรับอาหารเช้า, </t>
  </si>
  <si>
    <t>คุ้นเคยกับพาสต้า, และซุปจากร้านอาหาร fast food จำพวก pizza อยู่แล้ว</t>
  </si>
  <si>
    <t>กลยุทธ์ผู้นำดีกว่าผู้ตาม</t>
  </si>
  <si>
    <t>MKT Strategy</t>
  </si>
  <si>
    <t>Success Story</t>
  </si>
  <si>
    <t xml:space="preserve">ผงปรุงรส”รสดี” และกาแฟกระป๋อง “เบอร์ดี้” เป็น 2 ตัวอย่างความสำเร็จของ </t>
  </si>
  <si>
    <t>อย่างไรก็ดี คาลพิโก้ เครื่องดื่มนมเปรี้ยวผสมโซดา ก็ทำให้ อายิโนะโมะโต๊ะ ตระหนักว่า การเป็นผู้เล่นรายเดียวในตลาดก็เป็นเรื่องอันตราย คู่แข่งที่จะมาช่วยกันสร้างตลาดให้เติบโตซุปกึ่งสำเร็จรูปเติบโตจึงน่าจะเป็นสิ่งที่ อายิโนะโมะโต๊ะ ต้องการไม่น้อยเช่นกัน</t>
  </si>
  <si>
    <t xml:space="preserve">ขณะที่ ชาเขียวพร้อมดื่มเซนชะ และข้าวอบกรอบโอเซ่น 2 สินค้าใหม่ที่แนะนำเข้าสู่ตลาดในปีนี้ เพราะหวังว่าจะเข้ามาเบียดแย่งตลาดที่กำลังเติบโต ทำให้ อายิโนะโมะโต๊ะ เริ่มมองเห็นสัจธรรมว่า การเป็นผู้ตามที่ต้องวิ่งไล่ผู้นำนั้น ไม่ใช่เรื่องง่าย  </t>
  </si>
  <si>
    <t>ดัชนีที่ทำให้อายิโนะโมะโต๊ะ แนะนำซุปโวโนเข้าสู่ตลาด (มี 3 ตารางคือ ตาราง 1-3 ขอให้จัดอยู่ด้วยกัน)</t>
  </si>
  <si>
    <t>1 การเติบโตของร้านสะดวกซื้อ</t>
  </si>
  <si>
    <t>                                2545        2546        2547</t>
  </si>
  <si>
    <t>เซเว่น-อีเลฟเว่น     1,960       2,260       2,850</t>
  </si>
  <si>
    <t>แฟมิลี่ มาร์ท            180          250         500 </t>
  </si>
  <si>
    <t>2 อัตราการเติบโตของอาหารกึ่งสำเร็จรูป (2542-2546)</t>
  </si>
  <si>
    <t>3 ปริมาณร้านอาหารฟาสต์ฟู้ดในปัจจุบัน</t>
  </si>
  <si>
    <t>เคเอฟซี                   295 สาขา</t>
  </si>
  <si>
    <t>พิซซ่า คัมปะนี        131 สาขา</t>
  </si>
  <si>
    <t>แมคโดนัลด์             104 สาขา</t>
  </si>
  <si>
    <t>เชสเตอร์                  95 สาขา</t>
  </si>
  <si>
    <t>พิซซ่า ฮัท                83 สาขา</t>
  </si>
  <si>
    <t>โออิชิ                       34 สาขา</t>
  </si>
  <si>
    <t>ซิซซ์เลอร์                22 สาขา</t>
  </si>
  <si>
    <t>ส่วนแบ่งตลาดซุปกึ่งสำเร็จรูปทั่วโลกมูลค่า 70,000 ล้านบาท</t>
  </si>
  <si>
    <t>สัดส่วนรายได้ซุปกึ่งสำเร็จรูปของอายิโนะโมะโต๊ะ</t>
  </si>
  <si>
    <t>ref:http://www.marketeer.co.th/inside_detail.php?inside_id=4499</t>
  </si>
  <si>
    <t>Target in Thai = 100 MB</t>
  </si>
  <si>
    <t>Illustrated by Number   </t>
  </si>
  <si>
    <t>บะหมี่กึ่งสำเร็จรูป                  23 %</t>
  </si>
  <si>
    <t>โจ๊ก+ซุป                                  51 %</t>
  </si>
  <si>
    <t>ซีเรียล                                     63 %</t>
  </si>
  <si>
    <t>สแน็ค                                      54 %</t>
  </si>
  <si>
    <t>อายิโนะโมะโต๊ะ     25 %</t>
  </si>
  <si>
    <t>อื่น ๆ                       75 %</t>
  </si>
  <si>
    <t>ญี่ปุ่น                                                                                                                       52 %</t>
  </si>
  <si>
    <t>สหรัฐอเมริกา อังกฤษ โปแลนด์ เยอรมัน ฮอลแลนด์ ออสเตรเลีย ฝรั่งเศส           30 %</t>
  </si>
  <si>
    <t>อื่น ๆ                                                                                                                       18 %</t>
  </si>
  <si>
    <t>Campbell’s จำหน่ายในราคา 39.75- 49.75 บาท / กระป๋อง ขณะที่ VONO จำหน่ายในราคา 8-12 บาท/ซอง </t>
  </si>
  <si>
    <t xml:space="preserve">Did you know? 
</t>
  </si>
  <si>
    <t xml:space="preserve">เนื่องจากที่ญี่ปุ่น Unilever กับ อายิฯ เป็นพันธมิตรกัน อายิฯ รับจ้างผลิตและจัดจำหน่าย คนอร์ ซุป และเป็นแบบ exclusive เฉพาะในญี่ปุ่นเท่านั้น และคนอร์ ซุปมียอดขายเป็นอันดับ 1 ด้วยส่วนแบ่ง 70% ด้วยข้อตกลงทางการค้าดังกล่าวทำให้ อายิฯ ไม่สามารถใช้แบรนด์คนอร์ทำตลาดซุปในประเทศอื่นได้ ดังนั้นซุปกึ่งสำเร็จรูปในไทยของอายิฯ จึงใช้ชื่อว่า VONO ซึ่งอ่านและจดจำง่าย ขณะที่ Unilever จะปลุกชีพคนอร์ ซุปในไทยก็ไม่เป็นการผิดกติกาแต่อย่างใด </t>
  </si>
  <si>
    <t>“ตลาดเครื่องปรุงรส” “ไวไว” ท้าชน “รสดี และคนอร์”</t>
  </si>
  <si>
    <t>refer:</t>
  </si>
  <si>
    <t>ตลาดเครื่องปรุงรสไทยเทศ : http://www.foodindustrythailand.com/v17/index.php?option=com_content&amp;view=article&amp;id=1625&amp;Itemid=134</t>
  </si>
  <si>
    <t>วิเคราะห์คู่แข่ง ตลาดเครื่องปรุงรส : http://www.foodindustrythailand.com/v17/index.php?option=com_content&amp;view=article&amp;id=1627:seasoning&amp;catid=85:headline-news&amp;Itemid=105</t>
  </si>
  <si>
    <t>ซุปกึ่งสำเร็จรูป (คือผลิตภัณฑ์ที่ได้จากเนื้อสัตว์หรือพืช เช่น ผัก ถั่ว เต้าหู้ ธัญพืช 
  ผสมเข้ากับเครื่องปรุงรส หรืออาจเติมด้วยส่วนประกอบอื่นๆ เช่น แป้ง เส้นบะหมี่ 
  แล้วนำมาผ่านกรรมวิธีทำให้แห้ง หรือใช้ส่วนประกอบที่ทำให้แห้งอยู่แล้วมาผสมกัน 
  โดยยังคงรักษาคุณภาพและกลิ่นรสเอาไว้)</t>
  </si>
  <si>
    <t xml:space="preserve">มีให้เลือกอร่อยทั้งแบบซองและแบบถ้วย 
</t>
  </si>
  <si>
    <t>พบว่าซุปครีมรสทูน่าเป็นที่ชื่นชอบของ focus group มากที่สุดถึงกว่า 90%</t>
  </si>
  <si>
    <t>Refer: ชนิดของโวโน: http://www.thaipr.net/nc/readnews.aspx?newsid=E3611372E2108C004C10740825569A64&amp;query=4KTF57TF0bqh0sO3083Sy9LD</t>
  </si>
  <si>
    <t>Competitive Analysis</t>
  </si>
  <si>
    <r>
      <t>1.</t>
    </r>
    <r>
      <rPr>
        <sz val="11"/>
        <rFont val="Tahoma"/>
        <family val="2"/>
      </rPr>
      <t>โวโน ซุปครีมเห็ดพร้อมขนมปังกรอบกึ่งสำเร็จรูป </t>
    </r>
  </si>
  <si>
    <r>
      <t>2.</t>
    </r>
    <r>
      <rPr>
        <sz val="11"/>
        <rFont val="Tahoma"/>
        <family val="2"/>
      </rPr>
      <t>เลดี้แอนนา ซุปครีมเห็ดกึ่งสำเร็จรูป และ </t>
    </r>
  </si>
  <si>
    <r>
      <t>3.</t>
    </r>
    <r>
      <rPr>
        <sz val="11"/>
        <rFont val="Tahoma"/>
        <family val="2"/>
      </rPr>
      <t>แคมเบล์ ซุปข้าวโพดกึ่งสำเร็จรูป </t>
    </r>
  </si>
  <si>
    <t>ด้วยชีวิตของคนสมัยใหม่ที่ต้องเร่งรีบ ทำให้บรรดา"อาหารกึ่งสำเร็จรูป"ทั้งหลาย 
หันมาทำการตลาดอย่างคึกคัก เพื่อสนองความต้องการ 
ไม่ว่าจะเป็นบะหมี่ โจ๊ก ข้าวต้มและซุป ที่หาซื้อได้ง่ายและทานง่าย 
เราเคยสงสัยหรือไม่ว่าอาหารพวกนี้มีอะไรเป็นส่วนประกอบบ้าง???</t>
  </si>
  <si>
    <t>"โซเดียม" เยอะพอๆ กับบะหมี่กึ่งสำเร็จรูป
จากการทดสอบปริมาณโซเดียมในบะหมี่กึ่งสำเร็จรูป 
เราพบปริมาณสูงมากกว่าร้อยละ 50 - 100 ของปริมาณที่แนะนำให้บริโภคต่อวัน 
เมื่อเราลองทดสอบหาโซเดียมในอาหารกึ่งสำเร็จรูปชนิดอื่นๆ 
ซึ่งแม้ว่าจะมีความนิยมไม่มากเท่าบะหมี่ 
แต่ก็มีแนวโน้มได้รับความนิยมมากขึ้นเรื่อยๆ โดยเฉพาะโจ๊กและข้าวต้ม 
ขณะที่ซุปกึ่งสำเร็จรูปแม้ยังจะไม่ได้รับความนิยมมากนัก 
แต่ในอนาคตข้างหน้าก็มีแนวโน้มที่ตลาดจะขยายตัวมากขึ้น</t>
  </si>
  <si>
    <t xml:space="preserve"> ซุปกึ่งสำเร็จรูป
ในกลุ่มของซุปกึ่งสำเร็จรูปทั้ง 3 ยี่ห้อ คือ 
1.โวโน ซุปครีมเห็ดพร้อมขนมปังกรอบกึ่งสำเร็จรูป 
2.เลดี้แอนนา ซุปครีมเห็ดกึ่งสำเร็จรูป และ 
3.แคมเบล์ ซุปข้าวโพดกึ่งสำเร็จรูป 
สามารถทดสอบพบปริมาณโซเดียมในเกณฑ์ที่ใกล้เคียงกัน คือ 
465.3 มก. 574.6 มก. และ 619.7 มก.ตามลำดับ
</t>
  </si>
  <si>
    <t>Threats (refer:ที่มา นิตยสาร "ฉลาดซื้อ" ฉบับที่ 101 : http://www.arunsawat.com/board/index.php?topic=9459.0)</t>
  </si>
  <si>
    <t>Conclusion</t>
  </si>
  <si>
    <t xml:space="preserve">Campbell's Soup เปิดตัวซุปไก่สูตรโซเดียมน้อยลง 25%  นั่นบอกอะไรเกี่ยวกับซุปไก่สูตรธรรมดาของแคมป์เบลล์?  หมายความว่ามีโซเดียมมากไปหรือ?  จากนั้นบริษัทแนะนำซุปเพื่อสุขภาพไลน์ Campbell's Healthy Request  นั่นบอกอะไรเกี่ยวกับซุปสูตรธรรมดาของแคมป์เบลล์ได้บ้าง? หมายความว่าไลน์ดั้งเดิมไม่ดีต่อสุขภาพหรือ?
จากนั้นต่อมามีซุปข้นไลน์ Campbell's Chunky  นั่นหมายความว่าซุปสูตรดั้งเดิมทั้งเหลวและไม่เข้มข้นหรือ?  จากนั้นบริษัทเปิดตัวซุปไลน์ Campbell's Chunky Fully Loaded อีก นั่นหมายความว่าซุปข้นไลน์ดั้งเดิมของบริษัทไม่ข้นจริงๆ?
ล่าสุดแคมป์เบลล์เปิดตัวซุปไลน์ Select Harvest   โฆษณาสีเต็มหน้าหนังสือพิมพ์เปรียบเทียบซุปแบรนด์ Progresso ("ปรุงด้วยผงชูรส") กับ Campbell's Select Harvest ("ปรุงด้วยรักและเอาใจใส่")        
โฆษณาอาจดึงดูดกลุ่มลูกค้าซุปแบรนด์ Progresso มาได้บ้าง แต่สำหรับหลายคนที่ซื้อซุปไลน์อื่นๆของแคมป์เบลล์ล่ะ? ถ้าแคมป์เบลล์ต้องการเน้นนำเสนอว่า "ไม่มีผงชูรส" ในไลน์  Select Harvest นั่นหมายความว่าซุปรุ่นอื่นๆ ของแคมป์เบลล์ต้องมีผงชูรสเป็นส่วนประกอบแน่นอน แต่ผมมั่นใจว่านั่นไม่ใช่สิ่งที่แคมป์เบลล์ต้องการจะส่งถึงผู้บริโภค
การเปิดตัวสินค้าใหม่ๆ ในแต่ละครั้งล้วนมีผลลัพธ์โดยไม่ได้ตั้งใจตามมาเสมอ  </t>
  </si>
  <si>
    <t>ประกอบด้วย 5 รสชาด คือ ซุปครีมข้าวโพด, ซุปครีมรสไก่, ซุปครีมรสเห็ด, ซุปครีมรสไก่และเห็ดพร้อมพาสต้า, ซุปครีมรสแฮมและผักพร้อมพาสต้า  (วิจารณ์รสชาติ http://www.dek-d.com/board/view.php?id=1016095)</t>
  </si>
  <si>
    <t>"มาก่อนย่อมเป็นผู้นำ" http://www.marketeer.co.th/inside_detail.php?inside_id=4499</t>
  </si>
  <si>
    <t>Campbell</t>
  </si>
  <si>
    <t>Product : Vono</t>
  </si>
  <si>
    <t>BCG position : Star</t>
  </si>
  <si>
    <t>ซุปกึ่งสำเร็จรูป ที่ทางอานิโยะโมะโต๊ะ ได้นำเข้ามาทำตลาดเป็นรายแรกในประเทศไทย ตามแนวคิดกลยุทธ์ผู้นำดีกว่าผู้ตาม  ซึ่งทางบริษัทเล็งเห็นถึงโอกาสที่จะสามารถขยายตลาดเพิ่มขึ้นได้ โดยพฤติกรรมที่เปลี่ยนแปลงไปของผู้บริโภค ที่นิยมทานอาหารที่สะดวกรวดเร็ว แต่ยังคงได้รับสารอาหาร และคุณค่าทางอาหารที่มากขึ้นตามไปด้วย โดยกลุ่มเป้าหมายของสินค้าจะเป็น กลุ่มผู้หญิง อายุ 18-35 ปี, ต้องการความรวดเร็วในการรับประทานอาหาร, ไม่มีเวลาเข้าครัว และเร่งรีบในการทำงาน, มี lifestyle ที่ทันสมัย และจากการเข้ามาเป็นรายแรกทำให้ Vono มีส่วนแบ่งทางการตลาดเป็นอันดับ 1 ถึง 90% โดยมีคู่แข่งอย่าง Campbell ตามมาเป็นลำดับสอง อาจจะเนื่องจากเป็นสินค้านำเข้าจากต่างประเทศ ไม่มีการทำการตลาดอย่างจริงจัง ไม่มีการบริหารจัดการอย่างเป็นรูปธรรม เช่น มีการโฆษณาตามสื่อต่างๆ มีการขยายช่องการทางจัดจำหน่าย เป็นต้น
สรุปจะเห็นว่า Vono ถึงแม้จะมีมูลค่าทางการตลาดทีไม่สูงมากนัก (ประมาณ 100 ล้านบาทต่อปี) แต่ด้วยแนวโน้มการใช้ชีวิตของคนที่ต้องการความรวดเร็ว สะดวกสบายมากขึ้น ตลาดนี้จึงมีโอกาสในการเติบโตอย่างต่อเนื่องและจะรุนแรงยิ่งขึ้นในอนาคต อีกทั้งการเข้ามาในตลาดซุปกึ่งสำเร็จรูปเป็นเจ้าแรกทำให้ Vono สามารถครองส่วนแบ่งการตลาดได้ถึง 90% แต่เนื่องจากในตลาดยังมีคู่แข่งขันน้อยทำให้การแข่งขันไม่รุนแรงมากนัก ประกอบกับผู้บริโภคยังต้องการเวลาในการปรับพฤติกรรมการบริโภค เพราะในตลาดมีสินค้าทดแทนมาก เช่น บะหมี่กึ่งสำเร็จรูป โจ๊กกึ่งสำเร็จรูป เป็นต้น 
ดังนั้น การจัดสรร Reseource ของบริษัท ควรจะเน้นในเรื่องของการสร้างการรับรู้ให้กับผุ้บริโภค สร้าง lifestyle ใหม่ในการบริโภคซุปกึ่งสำเร็จรูป มีการประชาสัมพันธ์จัด roadshow ให้ลูกค้าทดลองทำเอง ทานเอง และมีการเก็บข้อมูลดังกล่าวมาเพื่อวิเคราะห์และปรับปรุงสินค้าต่อไป</t>
  </si>
  <si>
    <t>Product : อายิโนะโมโต๊ะ</t>
  </si>
  <si>
    <t>BCG position : xxx</t>
  </si>
  <si>
    <t>Product : Calpis</t>
  </si>
  <si>
    <t>Product : Fit</t>
  </si>
  <si>
    <t>Product : เบอร์ดี้</t>
  </si>
  <si>
    <t>Product : รสดี</t>
  </si>
  <si>
    <t>Product : lite sugar</t>
  </si>
  <si>
    <t>Product : ยำยำ</t>
  </si>
  <si>
    <t>P.Noom</t>
  </si>
  <si>
    <t>BallZ</t>
  </si>
  <si>
    <t>Puay</t>
  </si>
  <si>
    <t>Lek</t>
  </si>
  <si>
    <t>Paan</t>
  </si>
  <si>
    <t>Chon</t>
  </si>
  <si>
    <t>Eak</t>
  </si>
  <si>
    <t>Tarn</t>
  </si>
  <si>
    <t>มูลค่าทางการตลาดในปีนี้ของเครื่องดื่มที่ให้ความสดชื่นจะมีมูลค่าสูงถึง 14,000 ล้านบาท   ซึ่งเป็นตลาดขนาดใหญ่และมีอัตราการเติบโตต่อเนื่องกว่า 10 %
Q3/2009
9% ของกลุ่ม casual heathy drink
Q3/2010 
10% ของกลุ่ม casual heathy drink</t>
  </si>
  <si>
    <t>10%</t>
  </si>
  <si>
    <t>9%</t>
  </si>
  <si>
    <t>market share ของ brane fit ปี 51 = 5% ของ เปปทีน = 80% เป็นที่ 1 ของตลาดเครื่องดื่ม functional drink ตลาดเติบโต 100% brane fit คาดว่า market share ปี 52 เพิ่มขึ้นเท่าตัว</t>
  </si>
  <si>
    <t>5%</t>
  </si>
  <si>
    <t>Segment การแฟพร้อมดื่ม
Market Share
เบอร์ดี้ = 68%
เนสกาแฟ = 27%
อื่นๆ = 5%
ฉนั้น RMS = 68/27 = 2.5 เท่า
Market growth = 7%</t>
  </si>
  <si>
    <t>27%</t>
  </si>
  <si>
    <t>68%</t>
  </si>
  <si>
    <t>63%</t>
  </si>
  <si>
    <t>34%</t>
  </si>
  <si>
    <t>1%</t>
  </si>
  <si>
    <t>65%</t>
  </si>
  <si>
    <t>Lite sugar Market growth เป็น  -5% และมี RMS เป็น 0.34 ครับ เป็น Dog
ตลาดสารให้ความหวานแทนน้ำตาลติดลบ 5% หลังคนไทยไม่เข้าใจสินค้าบริโภคน้อยคิดเป็น 1% ของประชากรทั้งหมด “อิควล” ทุ่ม 70 ล้าน แตก อิควล คอฟฟี่ กาแฟคอลลาเจนแบบชง หวังสร้างการรับรู้แบรนด์ อิควล มั่นใจปีแรกกวาดรายได้ 300-400 ล้าน
นายชัยสุชา โชติพฤษ์ ผู้อำนวยการภาคพื้นเอเชีย บริษัท เมอร์ริซันท์ (ประเทศไทย) จำกัด เจ้าของผลิตภัณฑ์สารให้ความหวานแทนน้ำตาลยี่ห้อ อิควล เปิดเผยว่า จากพฤติกรรมการบริโภคสารให้ความหวานแทนน้ำตาลที่ยังไม่เป็นที่แพร่หลายในกลุ่มผู้บริโภค โดยเฉพาะผู้บริโภคในตลาดต่างจังหวัด เนื่องจากไม่เข้าใจและรับรู้ว่าสารให้ความหวานแทนน้ำตาลสามารถรับประทานได้เหมือนน้ำตาล ประกอบกับที่ผ่านมาประเทศไทยประสบกับปัญหาความวุ่นวายทางการเมือง ส่งผลให้ภาพรวมตลาดสารให้ความหวานแทนน้ำตาลในปีนี้อาจมีอัตราการเติบโตติดลบที่ประมาณ 5% หรือมีมูลค่าอยู่ที่ประมาณ 400-500 ล้านบาท ซึ่งถือว่าเติบโตติดลบเพิ่มขึ้นจากปีก่อนที่ติดลบเพียง 2%</t>
  </si>
  <si>
    <t>BCG position : Dog</t>
  </si>
  <si>
    <t>25%</t>
  </si>
  <si>
    <t>22%</t>
  </si>
  <si>
    <t>10</t>
  </si>
  <si>
    <t>9.5</t>
  </si>
  <si>
    <t>28</t>
  </si>
  <si>
    <t>90%</t>
  </si>
  <si>
    <t>80%</t>
  </si>
  <si>
    <t>50%</t>
  </si>
  <si>
    <t>ตลาดบะหมี่กึ่งสำเร็จรูป
มาม่าเป็นผู้นำตลาดด้วยส่วนแบ่ง 50%
ไวไว 25-26% และ
ยำยำ 25%
เพราะฉะนั้น ยำยำมี RMS 0.5 เท่าของมาม่า
ส่วนMarket growth 14%</t>
  </si>
  <si>
    <t>Star</t>
  </si>
  <si>
    <t>Cash Cows</t>
  </si>
  <si>
    <t>BCG position : Cash Cows</t>
  </si>
  <si>
    <t>Dogs</t>
  </si>
  <si>
    <t>xxxx</t>
  </si>
  <si>
    <t>Question Marks</t>
  </si>
  <si>
    <t>BCG position : Question Marks</t>
  </si>
  <si>
    <t>x</t>
  </si>
  <si>
    <t>xx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</si>
</sst>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0.0"/>
    <numFmt numFmtId="186" formatCode="[$-409]dddd\,\ mmmm\ dd\,\ yyyy"/>
    <numFmt numFmtId="187" formatCode="[$-409]h:mm:ss\ AM/PM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9.35"/>
      <color indexed="12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b/>
      <sz val="10"/>
      <color indexed="8"/>
      <name val="Tahoma"/>
      <family val="2"/>
    </font>
    <font>
      <b/>
      <sz val="11"/>
      <color indexed="2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color indexed="9"/>
      <name val="Tahoma"/>
      <family val="2"/>
    </font>
    <font>
      <sz val="11"/>
      <color indexed="9"/>
      <name val="Tahoma"/>
      <family val="2"/>
    </font>
    <font>
      <b/>
      <sz val="11"/>
      <color indexed="5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52" applyFont="1" applyFill="1" applyAlignment="1" applyProtection="1">
      <alignment/>
      <protection/>
    </xf>
    <xf numFmtId="0" fontId="5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/>
    </xf>
    <xf numFmtId="183" fontId="5" fillId="35" borderId="0" xfId="42" applyNumberFormat="1" applyFont="1" applyFill="1" applyAlignment="1">
      <alignment/>
    </xf>
    <xf numFmtId="183" fontId="5" fillId="35" borderId="0" xfId="0" applyNumberFormat="1" applyFont="1" applyFill="1" applyAlignment="1">
      <alignment/>
    </xf>
    <xf numFmtId="9" fontId="5" fillId="35" borderId="0" xfId="58" applyNumberFormat="1" applyFont="1" applyFill="1" applyAlignment="1">
      <alignment/>
    </xf>
    <xf numFmtId="0" fontId="5" fillId="38" borderId="0" xfId="0" applyFont="1" applyFill="1" applyAlignment="1">
      <alignment vertical="center"/>
    </xf>
    <xf numFmtId="0" fontId="5" fillId="39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5" fillId="37" borderId="0" xfId="0" applyFont="1" applyFill="1" applyAlignment="1">
      <alignment vertical="center"/>
    </xf>
    <xf numFmtId="0" fontId="5" fillId="41" borderId="0" xfId="0" applyFont="1" applyFill="1" applyAlignment="1">
      <alignment vertical="center"/>
    </xf>
    <xf numFmtId="0" fontId="6" fillId="35" borderId="0" xfId="52" applyFont="1" applyFill="1" applyAlignment="1" applyProtection="1">
      <alignment vertical="center"/>
      <protection/>
    </xf>
    <xf numFmtId="0" fontId="5" fillId="42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42" borderId="0" xfId="0" applyFont="1" applyFill="1" applyAlignment="1">
      <alignment/>
    </xf>
    <xf numFmtId="0" fontId="6" fillId="42" borderId="0" xfId="52" applyFont="1" applyFill="1" applyAlignment="1" applyProtection="1">
      <alignment vertical="center"/>
      <protection/>
    </xf>
    <xf numFmtId="0" fontId="0" fillId="35" borderId="0" xfId="0" applyFill="1" applyAlignment="1">
      <alignment wrapText="1"/>
    </xf>
    <xf numFmtId="0" fontId="0" fillId="43" borderId="0" xfId="0" applyFill="1" applyAlignment="1">
      <alignment wrapText="1"/>
    </xf>
    <xf numFmtId="0" fontId="5" fillId="43" borderId="0" xfId="0" applyFont="1" applyFill="1" applyAlignment="1">
      <alignment vertical="center"/>
    </xf>
    <xf numFmtId="0" fontId="5" fillId="44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8" fillId="0" borderId="0" xfId="0" applyFont="1" applyAlignment="1">
      <alignment/>
    </xf>
    <xf numFmtId="0" fontId="9" fillId="40" borderId="0" xfId="0" applyFont="1" applyFill="1" applyAlignment="1">
      <alignment vertical="center"/>
    </xf>
    <xf numFmtId="0" fontId="5" fillId="38" borderId="0" xfId="0" applyFont="1" applyFill="1" applyAlignment="1">
      <alignment/>
    </xf>
    <xf numFmtId="0" fontId="5" fillId="45" borderId="0" xfId="0" applyFont="1" applyFill="1" applyAlignment="1">
      <alignment vertical="center"/>
    </xf>
    <xf numFmtId="0" fontId="5" fillId="46" borderId="0" xfId="0" applyFont="1" applyFill="1" applyAlignment="1">
      <alignment vertical="center"/>
    </xf>
    <xf numFmtId="1" fontId="0" fillId="0" borderId="10" xfId="0" applyNumberFormat="1" applyBorder="1" applyAlignment="1">
      <alignment/>
    </xf>
    <xf numFmtId="0" fontId="11" fillId="47" borderId="0" xfId="0" applyFont="1" applyFill="1" applyAlignment="1">
      <alignment/>
    </xf>
    <xf numFmtId="0" fontId="12" fillId="47" borderId="0" xfId="0" applyFont="1" applyFill="1" applyAlignment="1">
      <alignment/>
    </xf>
    <xf numFmtId="0" fontId="2" fillId="48" borderId="0" xfId="0" applyFont="1" applyFill="1" applyAlignment="1">
      <alignment/>
    </xf>
    <xf numFmtId="0" fontId="13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1" fillId="49" borderId="0" xfId="0" applyFont="1" applyFill="1" applyAlignment="1">
      <alignment horizontal="left" vertical="top" wrapText="1"/>
    </xf>
    <xf numFmtId="0" fontId="5" fillId="5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31" fillId="0" borderId="0" xfId="0" applyFont="1" applyAlignment="1">
      <alignment/>
    </xf>
    <xf numFmtId="0" fontId="32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49" fontId="0" fillId="24" borderId="10" xfId="0" applyNumberForma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9" fontId="0" fillId="0" borderId="10" xfId="58" applyNumberFormat="1" applyFont="1" applyBorder="1" applyAlignment="1">
      <alignment/>
    </xf>
    <xf numFmtId="49" fontId="0" fillId="22" borderId="10" xfId="0" applyNumberFormat="1" applyFill="1" applyBorder="1" applyAlignment="1">
      <alignment horizontal="right"/>
    </xf>
    <xf numFmtId="0" fontId="32" fillId="48" borderId="0" xfId="0" applyFont="1" applyFill="1" applyAlignment="1">
      <alignment/>
    </xf>
    <xf numFmtId="0" fontId="0" fillId="22" borderId="10" xfId="0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vertical="center"/>
    </xf>
    <xf numFmtId="0" fontId="50" fillId="49" borderId="0" xfId="0" applyFont="1" applyFill="1" applyAlignment="1">
      <alignment horizontal="left" vertical="top" wrapText="1"/>
    </xf>
    <xf numFmtId="0" fontId="32" fillId="0" borderId="0" xfId="0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1" fontId="31" fillId="0" borderId="0" xfId="58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34</xdr:row>
      <xdr:rowOff>9525</xdr:rowOff>
    </xdr:from>
    <xdr:to>
      <xdr:col>3</xdr:col>
      <xdr:colOff>676275</xdr:colOff>
      <xdr:row>36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486525"/>
          <a:ext cx="14192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885825</xdr:colOff>
      <xdr:row>21</xdr:row>
      <xdr:rowOff>66675</xdr:rowOff>
    </xdr:to>
    <xdr:pic>
      <xdr:nvPicPr>
        <xdr:cNvPr id="2" name="Picture 13" descr="BCG-Matrix-Ajinomot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0500"/>
          <a:ext cx="526732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12</xdr:row>
      <xdr:rowOff>47625</xdr:rowOff>
    </xdr:from>
    <xdr:to>
      <xdr:col>8</xdr:col>
      <xdr:colOff>552450</xdr:colOff>
      <xdr:row>16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590800"/>
          <a:ext cx="1114425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38100</xdr:colOff>
      <xdr:row>9</xdr:row>
      <xdr:rowOff>28575</xdr:rowOff>
    </xdr:from>
    <xdr:to>
      <xdr:col>10</xdr:col>
      <xdr:colOff>133350</xdr:colOff>
      <xdr:row>12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885950"/>
          <a:ext cx="18954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3:P72"/>
  <sheetViews>
    <sheetView tabSelected="1" zoomScale="85" zoomScaleNormal="85" zoomScalePageLayoutView="0" workbookViewId="0" topLeftCell="A1">
      <selection activeCell="H14" sqref="H14"/>
    </sheetView>
  </sheetViews>
  <sheetFormatPr defaultColWidth="9.140625" defaultRowHeight="15"/>
  <cols>
    <col min="1" max="1" width="3.57421875" style="0" customWidth="1"/>
    <col min="2" max="2" width="27.140625" style="0" customWidth="1"/>
    <col min="3" max="4" width="11.421875" style="0" bestFit="1" customWidth="1"/>
    <col min="5" max="5" width="15.7109375" style="0" bestFit="1" customWidth="1"/>
    <col min="6" max="6" width="15.28125" style="0" bestFit="1" customWidth="1"/>
    <col min="7" max="7" width="11.421875" style="0" bestFit="1" customWidth="1"/>
    <col min="8" max="8" width="12.57421875" style="0" bestFit="1" customWidth="1"/>
    <col min="9" max="9" width="5.7109375" style="51" customWidth="1"/>
    <col min="10" max="10" width="11.00390625" style="51" customWidth="1"/>
    <col min="11" max="11" width="15.7109375" style="51" bestFit="1" customWidth="1"/>
    <col min="12" max="13" width="3.421875" style="72" customWidth="1"/>
    <col min="14" max="14" width="12.8515625" style="51" customWidth="1"/>
    <col min="15" max="15" width="10.28125" style="51" customWidth="1"/>
    <col min="16" max="16" width="11.28125" style="51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spans="2:16" ht="15">
      <c r="B23" s="45" t="s">
        <v>4</v>
      </c>
      <c r="C23" s="45"/>
      <c r="D23" s="45"/>
      <c r="E23" s="45"/>
      <c r="F23" s="46" t="s">
        <v>5</v>
      </c>
      <c r="G23" s="46"/>
      <c r="H23" s="47" t="s">
        <v>6</v>
      </c>
      <c r="J23" s="65"/>
      <c r="K23" s="65"/>
      <c r="L23" s="68"/>
      <c r="M23" s="68"/>
      <c r="N23" s="65"/>
      <c r="O23" s="65"/>
      <c r="P23" s="66"/>
    </row>
    <row r="24" spans="2:16" ht="15">
      <c r="B24" s="5" t="s">
        <v>1</v>
      </c>
      <c r="C24" s="5" t="s">
        <v>2</v>
      </c>
      <c r="D24" s="5" t="s">
        <v>3</v>
      </c>
      <c r="E24" s="5" t="s">
        <v>0</v>
      </c>
      <c r="F24" s="4" t="s">
        <v>1</v>
      </c>
      <c r="G24" s="4" t="s">
        <v>2</v>
      </c>
      <c r="H24" s="47"/>
      <c r="J24" s="52"/>
      <c r="K24" s="52"/>
      <c r="L24" s="68"/>
      <c r="M24" s="68"/>
      <c r="N24" s="52"/>
      <c r="O24" s="52"/>
      <c r="P24" s="66"/>
    </row>
    <row r="25" spans="2:16" ht="15">
      <c r="B25" s="2" t="s">
        <v>7</v>
      </c>
      <c r="C25" s="59">
        <v>1</v>
      </c>
      <c r="D25" s="59">
        <v>1</v>
      </c>
      <c r="E25" s="61">
        <v>0.5</v>
      </c>
      <c r="F25" s="43" t="s">
        <v>97</v>
      </c>
      <c r="G25" s="59">
        <v>1</v>
      </c>
      <c r="H25" s="39">
        <v>9</v>
      </c>
      <c r="J25" s="56" t="s">
        <v>109</v>
      </c>
      <c r="K25" s="56" t="s">
        <v>140</v>
      </c>
      <c r="L25" s="69" t="s">
        <v>147</v>
      </c>
      <c r="M25" s="70">
        <v>1</v>
      </c>
      <c r="N25" s="52"/>
      <c r="O25" s="54"/>
      <c r="P25" s="55"/>
    </row>
    <row r="26" spans="2:16" ht="15">
      <c r="B26" s="2" t="s">
        <v>8</v>
      </c>
      <c r="C26" s="60" t="s">
        <v>136</v>
      </c>
      <c r="D26" s="60" t="s">
        <v>136</v>
      </c>
      <c r="E26" s="61">
        <f>(C26/D26)-100%</f>
        <v>0</v>
      </c>
      <c r="F26" s="64" t="s">
        <v>16</v>
      </c>
      <c r="G26" s="62">
        <v>1</v>
      </c>
      <c r="H26" s="3">
        <f aca="true" t="shared" si="0" ref="H26:H31">C26/G26</f>
        <v>0.9</v>
      </c>
      <c r="J26" s="56" t="s">
        <v>110</v>
      </c>
      <c r="K26" s="56"/>
      <c r="L26" s="69"/>
      <c r="M26" s="71">
        <v>2</v>
      </c>
      <c r="N26" s="53"/>
      <c r="O26" s="54"/>
      <c r="P26" s="54"/>
    </row>
    <row r="27" spans="2:16" ht="15">
      <c r="B27" s="2" t="s">
        <v>9</v>
      </c>
      <c r="C27" s="60" t="s">
        <v>118</v>
      </c>
      <c r="D27" s="60" t="s">
        <v>119</v>
      </c>
      <c r="E27" s="61">
        <f>(C27/D27)-100%</f>
        <v>0.11111111111111116</v>
      </c>
      <c r="F27" s="64" t="s">
        <v>21</v>
      </c>
      <c r="G27" s="62" t="s">
        <v>127</v>
      </c>
      <c r="H27" s="3">
        <f t="shared" si="0"/>
        <v>10</v>
      </c>
      <c r="J27" s="56" t="s">
        <v>111</v>
      </c>
      <c r="K27" s="56" t="s">
        <v>145</v>
      </c>
      <c r="L27" s="69" t="s">
        <v>147</v>
      </c>
      <c r="M27" s="71">
        <v>3</v>
      </c>
      <c r="N27" s="53"/>
      <c r="O27" s="54"/>
      <c r="P27" s="54"/>
    </row>
    <row r="28" spans="2:16" ht="15">
      <c r="B28" s="2" t="s">
        <v>10</v>
      </c>
      <c r="C28" s="60" t="s">
        <v>118</v>
      </c>
      <c r="D28" s="60" t="s">
        <v>121</v>
      </c>
      <c r="E28" s="61">
        <f>(C28/D28)-100%</f>
        <v>1</v>
      </c>
      <c r="F28" s="2" t="s">
        <v>17</v>
      </c>
      <c r="G28" s="60" t="s">
        <v>137</v>
      </c>
      <c r="H28" s="3">
        <f t="shared" si="0"/>
        <v>0.125</v>
      </c>
      <c r="J28" s="56" t="s">
        <v>112</v>
      </c>
      <c r="K28" s="56" t="s">
        <v>140</v>
      </c>
      <c r="L28" s="69" t="s">
        <v>147</v>
      </c>
      <c r="M28" s="71">
        <v>4</v>
      </c>
      <c r="N28" s="53"/>
      <c r="O28" s="54"/>
      <c r="P28" s="54"/>
    </row>
    <row r="29" spans="2:16" ht="15">
      <c r="B29" s="2" t="s">
        <v>11</v>
      </c>
      <c r="C29" s="60" t="s">
        <v>124</v>
      </c>
      <c r="D29" s="60" t="s">
        <v>125</v>
      </c>
      <c r="E29" s="61">
        <f>(C29/D29)-100%</f>
        <v>0.07936507936507953</v>
      </c>
      <c r="F29" s="2" t="s">
        <v>18</v>
      </c>
      <c r="G29" s="60" t="s">
        <v>123</v>
      </c>
      <c r="H29" s="3">
        <f>C29/G29</f>
        <v>2.5185185185185186</v>
      </c>
      <c r="J29" s="56" t="s">
        <v>113</v>
      </c>
      <c r="K29" s="56" t="s">
        <v>141</v>
      </c>
      <c r="L29" s="69" t="s">
        <v>147</v>
      </c>
      <c r="M29" s="71">
        <v>5</v>
      </c>
      <c r="N29" s="53"/>
      <c r="O29" s="54"/>
      <c r="P29" s="54"/>
    </row>
    <row r="30" spans="2:16" ht="15">
      <c r="B30" s="2" t="s">
        <v>12</v>
      </c>
      <c r="C30" s="60" t="s">
        <v>128</v>
      </c>
      <c r="D30" s="60" t="s">
        <v>124</v>
      </c>
      <c r="E30" s="61">
        <f>(C30/D30)-100%</f>
        <v>-0.044117647058823595</v>
      </c>
      <c r="F30" s="2" t="s">
        <v>15</v>
      </c>
      <c r="G30" s="60" t="s">
        <v>126</v>
      </c>
      <c r="H30" s="3">
        <f t="shared" si="0"/>
        <v>1.9117647058823528</v>
      </c>
      <c r="J30" s="56" t="s">
        <v>114</v>
      </c>
      <c r="K30" s="56" t="s">
        <v>143</v>
      </c>
      <c r="L30" s="69" t="s">
        <v>148</v>
      </c>
      <c r="M30" s="71">
        <v>6</v>
      </c>
      <c r="N30" s="53"/>
      <c r="O30" s="54"/>
      <c r="P30" s="54"/>
    </row>
    <row r="31" spans="2:16" ht="15">
      <c r="B31" s="2" t="s">
        <v>13</v>
      </c>
      <c r="C31" s="62" t="s">
        <v>134</v>
      </c>
      <c r="D31" s="62" t="s">
        <v>133</v>
      </c>
      <c r="E31" s="61">
        <f>(C31/D31)-100%</f>
        <v>-0.050000000000000044</v>
      </c>
      <c r="F31" s="2" t="s">
        <v>19</v>
      </c>
      <c r="G31" s="62" t="s">
        <v>135</v>
      </c>
      <c r="H31" s="3">
        <f t="shared" si="0"/>
        <v>0.3392857142857143</v>
      </c>
      <c r="J31" s="56" t="s">
        <v>115</v>
      </c>
      <c r="K31" s="56" t="s">
        <v>143</v>
      </c>
      <c r="L31" s="69" t="s">
        <v>148</v>
      </c>
      <c r="M31" s="71">
        <v>7</v>
      </c>
      <c r="N31" s="53"/>
      <c r="O31" s="54"/>
      <c r="P31" s="54"/>
    </row>
    <row r="32" spans="2:16" ht="15">
      <c r="B32" s="2" t="s">
        <v>14</v>
      </c>
      <c r="C32" s="60" t="s">
        <v>131</v>
      </c>
      <c r="D32" s="60" t="s">
        <v>132</v>
      </c>
      <c r="E32" s="61">
        <f>(C32/D32)-100%</f>
        <v>0.13636363636363646</v>
      </c>
      <c r="F32" s="2" t="s">
        <v>20</v>
      </c>
      <c r="G32" s="60" t="s">
        <v>138</v>
      </c>
      <c r="H32" s="3">
        <f>C32/G32</f>
        <v>0.5</v>
      </c>
      <c r="J32" s="56" t="s">
        <v>116</v>
      </c>
      <c r="K32" s="56" t="s">
        <v>145</v>
      </c>
      <c r="L32" s="69" t="s">
        <v>147</v>
      </c>
      <c r="M32" s="71">
        <v>8</v>
      </c>
      <c r="N32" s="53"/>
      <c r="O32" s="54"/>
      <c r="P32" s="54"/>
    </row>
    <row r="33" spans="3:8" ht="15">
      <c r="C33" s="1"/>
      <c r="D33" s="1"/>
      <c r="E33" s="1"/>
      <c r="F33" s="1"/>
      <c r="G33" s="1"/>
      <c r="H33" s="1"/>
    </row>
    <row r="34" spans="2:15" ht="15">
      <c r="B34" s="40" t="s">
        <v>93</v>
      </c>
      <c r="C34" s="41"/>
      <c r="D34" s="41"/>
      <c r="E34" s="41"/>
      <c r="F34" s="41"/>
      <c r="G34" s="41"/>
      <c r="H34" s="41"/>
      <c r="I34" s="56"/>
      <c r="J34" s="56" t="s">
        <v>109</v>
      </c>
      <c r="K34" s="56"/>
      <c r="L34" s="73"/>
      <c r="M34" s="73"/>
      <c r="N34" s="56"/>
      <c r="O34" s="57"/>
    </row>
    <row r="35" spans="2:15" ht="22.5" customHeight="1">
      <c r="B35" s="42" t="s">
        <v>98</v>
      </c>
      <c r="C35" s="44"/>
      <c r="D35" s="50"/>
      <c r="I35" s="57"/>
      <c r="J35" s="57"/>
      <c r="K35" s="57"/>
      <c r="L35" s="74"/>
      <c r="M35" s="74"/>
      <c r="N35" s="57"/>
      <c r="O35" s="57"/>
    </row>
    <row r="36" spans="2:15" ht="22.5" customHeight="1">
      <c r="B36" s="42" t="s">
        <v>99</v>
      </c>
      <c r="C36" s="50"/>
      <c r="D36" s="50"/>
      <c r="I36" s="57"/>
      <c r="J36" s="57"/>
      <c r="K36" s="57"/>
      <c r="L36" s="74"/>
      <c r="M36" s="74"/>
      <c r="N36" s="57"/>
      <c r="O36" s="57"/>
    </row>
    <row r="37" spans="2:15" ht="240.75" customHeight="1">
      <c r="B37" s="48" t="s">
        <v>100</v>
      </c>
      <c r="C37" s="48"/>
      <c r="D37" s="48"/>
      <c r="E37" s="48"/>
      <c r="F37" s="48"/>
      <c r="G37" s="48"/>
      <c r="H37" s="48"/>
      <c r="I37" s="58"/>
      <c r="J37" s="58"/>
      <c r="K37" s="58"/>
      <c r="L37" s="75"/>
      <c r="M37" s="75"/>
      <c r="N37" s="58"/>
      <c r="O37" s="58"/>
    </row>
    <row r="38" spans="9:14" ht="15">
      <c r="I38" s="57"/>
      <c r="J38" s="57"/>
      <c r="K38" s="57"/>
      <c r="L38" s="74"/>
      <c r="M38" s="74"/>
      <c r="N38" s="57"/>
    </row>
    <row r="39" spans="2:14" ht="15">
      <c r="B39" s="40" t="s">
        <v>93</v>
      </c>
      <c r="C39" s="41"/>
      <c r="D39" s="41"/>
      <c r="E39" s="41"/>
      <c r="F39" s="41"/>
      <c r="G39" s="41"/>
      <c r="H39" s="41"/>
      <c r="I39" s="56"/>
      <c r="J39" s="56" t="s">
        <v>110</v>
      </c>
      <c r="K39" s="56"/>
      <c r="L39" s="73"/>
      <c r="M39" s="73"/>
      <c r="N39" s="56"/>
    </row>
    <row r="40" spans="2:14" ht="15">
      <c r="B40" s="42" t="s">
        <v>101</v>
      </c>
      <c r="C40" s="44"/>
      <c r="D40" s="50"/>
      <c r="I40" s="57"/>
      <c r="J40" s="57"/>
      <c r="K40" s="57"/>
      <c r="L40" s="74"/>
      <c r="M40" s="74"/>
      <c r="N40" s="57"/>
    </row>
    <row r="41" spans="2:14" ht="15">
      <c r="B41" s="42" t="s">
        <v>102</v>
      </c>
      <c r="C41" s="50"/>
      <c r="D41" s="50"/>
      <c r="I41" s="57"/>
      <c r="J41" s="57"/>
      <c r="K41" s="57"/>
      <c r="L41" s="74"/>
      <c r="M41" s="74"/>
      <c r="N41" s="57"/>
    </row>
    <row r="42" spans="2:14" ht="15">
      <c r="B42" s="48"/>
      <c r="C42" s="48"/>
      <c r="D42" s="48"/>
      <c r="E42" s="48"/>
      <c r="F42" s="48"/>
      <c r="G42" s="48"/>
      <c r="H42" s="48"/>
      <c r="I42" s="58"/>
      <c r="J42" s="58"/>
      <c r="K42" s="58"/>
      <c r="L42" s="75"/>
      <c r="M42" s="75"/>
      <c r="N42" s="58"/>
    </row>
    <row r="43" spans="9:14" ht="15">
      <c r="I43" s="57"/>
      <c r="J43" s="57"/>
      <c r="K43" s="57"/>
      <c r="L43" s="74"/>
      <c r="M43" s="74"/>
      <c r="N43" s="57"/>
    </row>
    <row r="44" spans="2:14" ht="15">
      <c r="B44" s="40" t="s">
        <v>93</v>
      </c>
      <c r="C44" s="41"/>
      <c r="D44" s="41"/>
      <c r="E44" s="41"/>
      <c r="F44" s="41"/>
      <c r="G44" s="41"/>
      <c r="H44" s="41"/>
      <c r="I44" s="56"/>
      <c r="J44" s="56" t="s">
        <v>111</v>
      </c>
      <c r="K44" s="56"/>
      <c r="L44" s="73"/>
      <c r="M44" s="73"/>
      <c r="N44" s="56"/>
    </row>
    <row r="45" spans="2:14" ht="15">
      <c r="B45" s="42" t="s">
        <v>103</v>
      </c>
      <c r="C45" s="44"/>
      <c r="D45" s="50"/>
      <c r="I45" s="57"/>
      <c r="J45" s="57"/>
      <c r="K45" s="57"/>
      <c r="L45" s="74"/>
      <c r="M45" s="74"/>
      <c r="N45" s="57"/>
    </row>
    <row r="46" spans="2:14" ht="15">
      <c r="B46" s="63" t="s">
        <v>146</v>
      </c>
      <c r="C46" s="50"/>
      <c r="D46" s="50"/>
      <c r="I46" s="57"/>
      <c r="J46" s="57"/>
      <c r="K46" s="57"/>
      <c r="L46" s="74"/>
      <c r="M46" s="74"/>
      <c r="N46" s="57"/>
    </row>
    <row r="47" spans="2:14" ht="117.75" customHeight="1">
      <c r="B47" s="48" t="s">
        <v>117</v>
      </c>
      <c r="C47" s="48"/>
      <c r="D47" s="48"/>
      <c r="E47" s="48"/>
      <c r="F47" s="48"/>
      <c r="G47" s="48"/>
      <c r="H47" s="48"/>
      <c r="I47" s="58"/>
      <c r="J47" s="58"/>
      <c r="K47" s="58"/>
      <c r="L47" s="75"/>
      <c r="M47" s="75"/>
      <c r="N47" s="58"/>
    </row>
    <row r="48" spans="9:14" ht="15">
      <c r="I48" s="57"/>
      <c r="J48" s="57"/>
      <c r="K48" s="57"/>
      <c r="L48" s="74"/>
      <c r="M48" s="74"/>
      <c r="N48" s="57"/>
    </row>
    <row r="49" spans="2:14" ht="15">
      <c r="B49" s="40" t="s">
        <v>93</v>
      </c>
      <c r="C49" s="41"/>
      <c r="D49" s="41"/>
      <c r="E49" s="41"/>
      <c r="F49" s="41"/>
      <c r="G49" s="41"/>
      <c r="H49" s="41"/>
      <c r="I49" s="56"/>
      <c r="J49" s="56" t="s">
        <v>112</v>
      </c>
      <c r="K49" s="56"/>
      <c r="L49" s="73"/>
      <c r="M49" s="73"/>
      <c r="N49" s="56"/>
    </row>
    <row r="50" spans="2:14" ht="15">
      <c r="B50" s="42" t="s">
        <v>104</v>
      </c>
      <c r="C50" s="44"/>
      <c r="D50" s="50"/>
      <c r="I50" s="57"/>
      <c r="J50" s="57"/>
      <c r="K50" s="57"/>
      <c r="L50" s="74"/>
      <c r="M50" s="74"/>
      <c r="N50" s="57"/>
    </row>
    <row r="51" spans="2:14" ht="15">
      <c r="B51" s="42" t="s">
        <v>99</v>
      </c>
      <c r="C51" s="50"/>
      <c r="D51" s="50"/>
      <c r="I51" s="57"/>
      <c r="J51" s="57"/>
      <c r="K51" s="57"/>
      <c r="L51" s="74"/>
      <c r="M51" s="74"/>
      <c r="N51" s="57"/>
    </row>
    <row r="52" spans="2:14" ht="33" customHeight="1">
      <c r="B52" s="48" t="s">
        <v>120</v>
      </c>
      <c r="C52" s="48"/>
      <c r="D52" s="48"/>
      <c r="E52" s="48"/>
      <c r="F52" s="48"/>
      <c r="G52" s="48"/>
      <c r="H52" s="48"/>
      <c r="I52" s="58"/>
      <c r="J52" s="58"/>
      <c r="K52" s="58"/>
      <c r="L52" s="75"/>
      <c r="M52" s="75"/>
      <c r="N52" s="58"/>
    </row>
    <row r="53" spans="9:14" ht="15">
      <c r="I53" s="57"/>
      <c r="J53" s="57"/>
      <c r="K53" s="57"/>
      <c r="L53" s="74"/>
      <c r="M53" s="74"/>
      <c r="N53" s="57"/>
    </row>
    <row r="54" spans="2:14" ht="15">
      <c r="B54" s="40" t="s">
        <v>93</v>
      </c>
      <c r="C54" s="41"/>
      <c r="D54" s="41"/>
      <c r="E54" s="41"/>
      <c r="F54" s="41"/>
      <c r="G54" s="41"/>
      <c r="H54" s="41"/>
      <c r="I54" s="56"/>
      <c r="J54" s="56" t="s">
        <v>113</v>
      </c>
      <c r="K54" s="56"/>
      <c r="L54" s="73"/>
      <c r="M54" s="73"/>
      <c r="N54" s="56"/>
    </row>
    <row r="55" spans="2:14" ht="15">
      <c r="B55" s="42" t="s">
        <v>105</v>
      </c>
      <c r="C55" s="44"/>
      <c r="D55" s="50"/>
      <c r="I55" s="57"/>
      <c r="J55" s="57"/>
      <c r="K55" s="57"/>
      <c r="L55" s="74"/>
      <c r="M55" s="74"/>
      <c r="N55" s="57"/>
    </row>
    <row r="56" spans="2:14" ht="15">
      <c r="B56" s="63" t="s">
        <v>142</v>
      </c>
      <c r="C56" s="50"/>
      <c r="D56" s="50"/>
      <c r="I56" s="57"/>
      <c r="J56" s="57"/>
      <c r="K56" s="57"/>
      <c r="L56" s="74"/>
      <c r="M56" s="74"/>
      <c r="N56" s="57"/>
    </row>
    <row r="57" spans="2:14" ht="132.75" customHeight="1">
      <c r="B57" s="48" t="s">
        <v>122</v>
      </c>
      <c r="C57" s="48"/>
      <c r="D57" s="48"/>
      <c r="E57" s="48"/>
      <c r="F57" s="48"/>
      <c r="G57" s="48"/>
      <c r="H57" s="48"/>
      <c r="I57" s="58"/>
      <c r="J57" s="58"/>
      <c r="K57" s="58"/>
      <c r="L57" s="75"/>
      <c r="M57" s="75"/>
      <c r="N57" s="58"/>
    </row>
    <row r="58" spans="9:14" ht="15">
      <c r="I58" s="57"/>
      <c r="J58" s="57"/>
      <c r="K58" s="57"/>
      <c r="L58" s="74"/>
      <c r="M58" s="74"/>
      <c r="N58" s="57"/>
    </row>
    <row r="59" spans="2:14" ht="15">
      <c r="B59" s="40" t="s">
        <v>93</v>
      </c>
      <c r="C59" s="41"/>
      <c r="D59" s="41"/>
      <c r="E59" s="41"/>
      <c r="F59" s="41"/>
      <c r="G59" s="41"/>
      <c r="H59" s="41"/>
      <c r="I59" s="56"/>
      <c r="J59" s="56" t="s">
        <v>114</v>
      </c>
      <c r="K59" s="56"/>
      <c r="L59" s="73"/>
      <c r="M59" s="73"/>
      <c r="N59" s="56"/>
    </row>
    <row r="60" spans="2:14" ht="15">
      <c r="B60" s="42" t="s">
        <v>106</v>
      </c>
      <c r="C60" s="44"/>
      <c r="D60" s="50"/>
      <c r="I60" s="57"/>
      <c r="J60" s="57"/>
      <c r="K60" s="57"/>
      <c r="L60" s="74"/>
      <c r="M60" s="74"/>
      <c r="N60" s="57"/>
    </row>
    <row r="61" spans="2:14" ht="15">
      <c r="B61" s="42" t="s">
        <v>130</v>
      </c>
      <c r="C61" s="50"/>
      <c r="D61" s="50"/>
      <c r="I61" s="57"/>
      <c r="J61" s="57"/>
      <c r="K61" s="57"/>
      <c r="L61" s="74"/>
      <c r="M61" s="74"/>
      <c r="N61" s="57"/>
    </row>
    <row r="62" spans="2:14" ht="15">
      <c r="B62" s="67" t="s">
        <v>144</v>
      </c>
      <c r="C62" s="67"/>
      <c r="D62" s="67"/>
      <c r="E62" s="67"/>
      <c r="F62" s="67"/>
      <c r="G62" s="67"/>
      <c r="H62" s="67"/>
      <c r="I62" s="58"/>
      <c r="J62" s="58"/>
      <c r="K62" s="58"/>
      <c r="L62" s="75"/>
      <c r="M62" s="75"/>
      <c r="N62" s="58"/>
    </row>
    <row r="63" spans="9:14" ht="15">
      <c r="I63" s="57"/>
      <c r="J63" s="57"/>
      <c r="K63" s="57"/>
      <c r="L63" s="74"/>
      <c r="M63" s="74"/>
      <c r="N63" s="57"/>
    </row>
    <row r="64" spans="2:14" ht="15">
      <c r="B64" s="40" t="s">
        <v>93</v>
      </c>
      <c r="C64" s="41"/>
      <c r="D64" s="41"/>
      <c r="E64" s="41"/>
      <c r="F64" s="41"/>
      <c r="G64" s="41"/>
      <c r="H64" s="41"/>
      <c r="I64" s="56"/>
      <c r="J64" s="56" t="s">
        <v>115</v>
      </c>
      <c r="K64" s="56"/>
      <c r="L64" s="73"/>
      <c r="M64" s="73"/>
      <c r="N64" s="56"/>
    </row>
    <row r="65" spans="2:14" ht="15">
      <c r="B65" s="42" t="s">
        <v>107</v>
      </c>
      <c r="C65" s="44"/>
      <c r="D65" s="50"/>
      <c r="I65" s="57"/>
      <c r="J65" s="57"/>
      <c r="K65" s="57"/>
      <c r="L65" s="74"/>
      <c r="M65" s="74"/>
      <c r="N65" s="57"/>
    </row>
    <row r="66" spans="2:14" ht="15">
      <c r="B66" s="42" t="s">
        <v>130</v>
      </c>
      <c r="C66" s="50"/>
      <c r="D66" s="50"/>
      <c r="I66" s="57"/>
      <c r="J66" s="57"/>
      <c r="K66" s="57"/>
      <c r="L66" s="74"/>
      <c r="M66" s="74"/>
      <c r="N66" s="57"/>
    </row>
    <row r="67" spans="2:14" ht="162" customHeight="1">
      <c r="B67" s="48" t="s">
        <v>129</v>
      </c>
      <c r="C67" s="48"/>
      <c r="D67" s="48"/>
      <c r="E67" s="48"/>
      <c r="F67" s="48"/>
      <c r="G67" s="48"/>
      <c r="H67" s="48"/>
      <c r="I67" s="58"/>
      <c r="J67" s="58"/>
      <c r="K67" s="58"/>
      <c r="L67" s="75"/>
      <c r="M67" s="75"/>
      <c r="N67" s="58"/>
    </row>
    <row r="68" spans="9:14" ht="15">
      <c r="I68" s="57"/>
      <c r="J68" s="57"/>
      <c r="K68" s="57"/>
      <c r="L68" s="74"/>
      <c r="M68" s="74"/>
      <c r="N68" s="57"/>
    </row>
    <row r="69" spans="2:14" ht="15">
      <c r="B69" s="40" t="s">
        <v>93</v>
      </c>
      <c r="C69" s="41"/>
      <c r="D69" s="41"/>
      <c r="E69" s="41"/>
      <c r="F69" s="41"/>
      <c r="G69" s="41"/>
      <c r="H69" s="41"/>
      <c r="I69" s="56"/>
      <c r="J69" s="56" t="s">
        <v>116</v>
      </c>
      <c r="K69" s="56"/>
      <c r="L69" s="73"/>
      <c r="M69" s="73"/>
      <c r="N69" s="56"/>
    </row>
    <row r="70" spans="2:14" ht="15">
      <c r="B70" s="42" t="s">
        <v>108</v>
      </c>
      <c r="C70" s="44"/>
      <c r="D70" s="50"/>
      <c r="I70" s="57"/>
      <c r="J70" s="57"/>
      <c r="K70" s="57"/>
      <c r="L70" s="74"/>
      <c r="M70" s="74"/>
      <c r="N70" s="57"/>
    </row>
    <row r="71" spans="2:14" ht="15">
      <c r="B71" s="63" t="s">
        <v>146</v>
      </c>
      <c r="C71" s="50"/>
      <c r="D71" s="50"/>
      <c r="I71" s="57"/>
      <c r="J71" s="57"/>
      <c r="K71" s="57"/>
      <c r="L71" s="74"/>
      <c r="M71" s="74"/>
      <c r="N71" s="57"/>
    </row>
    <row r="72" spans="2:14" ht="105" customHeight="1">
      <c r="B72" s="48" t="s">
        <v>139</v>
      </c>
      <c r="C72" s="48"/>
      <c r="D72" s="48"/>
      <c r="E72" s="48"/>
      <c r="F72" s="48"/>
      <c r="G72" s="48"/>
      <c r="H72" s="48"/>
      <c r="I72" s="58"/>
      <c r="J72" s="58"/>
      <c r="K72" s="58"/>
      <c r="L72" s="75"/>
      <c r="M72" s="75"/>
      <c r="N72" s="58"/>
    </row>
  </sheetData>
  <sheetProtection/>
  <mergeCells count="11">
    <mergeCell ref="B67:H67"/>
    <mergeCell ref="B72:H72"/>
    <mergeCell ref="B62:H62"/>
    <mergeCell ref="B23:E23"/>
    <mergeCell ref="F23:G23"/>
    <mergeCell ref="H23:H24"/>
    <mergeCell ref="B37:H37"/>
    <mergeCell ref="B42:H42"/>
    <mergeCell ref="B47:H47"/>
    <mergeCell ref="B52:H52"/>
    <mergeCell ref="B57:H57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F18" sqref="F18"/>
    </sheetView>
  </sheetViews>
  <sheetFormatPr defaultColWidth="9.00390625" defaultRowHeight="18" customHeight="1"/>
  <cols>
    <col min="1" max="1" width="16.7109375" style="19" customWidth="1"/>
    <col min="2" max="2" width="13.421875" style="19" customWidth="1"/>
    <col min="3" max="16384" width="9.00390625" style="19" customWidth="1"/>
  </cols>
  <sheetData>
    <row r="1" spans="1:14" ht="18" customHeight="1">
      <c r="A1" s="17" t="s">
        <v>30</v>
      </c>
      <c r="B1" s="18" t="s">
        <v>31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" customHeight="1">
      <c r="A2" s="17" t="s">
        <v>37</v>
      </c>
      <c r="B2" s="18" t="s">
        <v>81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7" t="s">
        <v>24</v>
      </c>
      <c r="B3" s="18" t="s">
        <v>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17" t="s">
        <v>22</v>
      </c>
      <c r="B4" s="18" t="s">
        <v>82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2.75">
      <c r="A5" s="17"/>
      <c r="B5" s="18" t="s">
        <v>95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2.75">
      <c r="A6" s="17"/>
      <c r="B6" s="18" t="s">
        <v>83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8" customHeight="1">
      <c r="A7" s="17" t="s">
        <v>25</v>
      </c>
      <c r="B7" s="18" t="s">
        <v>38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8" customHeight="1">
      <c r="A8" s="17"/>
      <c r="B8" s="18" t="s">
        <v>39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2" ht="18" customHeight="1">
      <c r="A9" s="17" t="s">
        <v>41</v>
      </c>
      <c r="B9" s="18" t="s">
        <v>96</v>
      </c>
      <c r="C9" s="18"/>
      <c r="D9" s="18"/>
      <c r="E9" s="18"/>
      <c r="F9" s="18"/>
      <c r="G9" s="18"/>
      <c r="H9" s="18"/>
      <c r="I9" s="18"/>
      <c r="J9" s="18"/>
      <c r="K9" s="18"/>
      <c r="L9" s="18"/>
    </row>
    <row r="11" spans="1:9" ht="18" customHeight="1">
      <c r="A11" s="20" t="s">
        <v>26</v>
      </c>
      <c r="B11" s="20" t="s">
        <v>23</v>
      </c>
      <c r="C11" s="35" t="s">
        <v>86</v>
      </c>
      <c r="D11" s="35"/>
      <c r="E11" s="35"/>
      <c r="F11" s="35"/>
      <c r="G11" s="20"/>
      <c r="I11" s="34"/>
    </row>
    <row r="12" spans="1:7" ht="18" customHeight="1">
      <c r="A12" s="20"/>
      <c r="B12" s="20"/>
      <c r="C12" s="35" t="s">
        <v>87</v>
      </c>
      <c r="D12" s="35"/>
      <c r="E12" s="35"/>
      <c r="F12" s="35"/>
      <c r="G12" s="20"/>
    </row>
    <row r="13" spans="1:7" ht="18" customHeight="1">
      <c r="A13" s="20"/>
      <c r="B13" s="20"/>
      <c r="C13" s="35" t="s">
        <v>88</v>
      </c>
      <c r="D13" s="35"/>
      <c r="E13" s="35"/>
      <c r="F13" s="35"/>
      <c r="G13" s="20"/>
    </row>
    <row r="15" spans="1:5" ht="18" customHeight="1">
      <c r="A15" s="20" t="s">
        <v>27</v>
      </c>
      <c r="B15" s="20" t="s">
        <v>28</v>
      </c>
      <c r="C15" s="20" t="s">
        <v>20</v>
      </c>
      <c r="D15" s="20" t="s">
        <v>14</v>
      </c>
      <c r="E15" s="20" t="s">
        <v>36</v>
      </c>
    </row>
    <row r="16" spans="2:5" ht="18" customHeight="1">
      <c r="B16" s="20" t="s">
        <v>29</v>
      </c>
      <c r="C16" s="20"/>
      <c r="D16" s="20"/>
      <c r="E16" s="20"/>
    </row>
    <row r="18" spans="1:4" ht="18" customHeight="1">
      <c r="A18" s="21" t="s">
        <v>32</v>
      </c>
      <c r="B18" s="21" t="s">
        <v>7</v>
      </c>
      <c r="C18" s="21" t="s">
        <v>35</v>
      </c>
      <c r="D18" s="21"/>
    </row>
    <row r="19" spans="1:4" ht="18" customHeight="1">
      <c r="A19" s="22" t="s">
        <v>33</v>
      </c>
      <c r="B19" s="22"/>
      <c r="C19" s="22"/>
      <c r="D19" s="22"/>
    </row>
    <row r="20" spans="1:4" ht="18" customHeight="1">
      <c r="A20" s="22" t="s">
        <v>34</v>
      </c>
      <c r="B20" s="22"/>
      <c r="C20" s="22"/>
      <c r="D20" s="22"/>
    </row>
    <row r="23" spans="1:5" ht="18" customHeight="1">
      <c r="A23" s="25" t="s">
        <v>85</v>
      </c>
      <c r="B23" s="25"/>
      <c r="C23" s="25"/>
      <c r="D23" s="25"/>
      <c r="E23" s="23"/>
    </row>
    <row r="24" spans="1:7" ht="18" customHeight="1">
      <c r="A24" s="26" t="s">
        <v>74</v>
      </c>
      <c r="B24" s="24"/>
      <c r="C24" s="24"/>
      <c r="D24" s="24"/>
      <c r="E24" s="27"/>
      <c r="F24" s="24"/>
      <c r="G24" s="24"/>
    </row>
    <row r="25" spans="1:7" ht="18" customHeight="1">
      <c r="A25" s="26" t="s">
        <v>94</v>
      </c>
      <c r="B25" s="24"/>
      <c r="C25" s="24"/>
      <c r="D25" s="24"/>
      <c r="E25" s="24"/>
      <c r="F25" s="24"/>
      <c r="G25" s="24"/>
    </row>
    <row r="26" ht="18" customHeight="1">
      <c r="A26" s="28"/>
    </row>
    <row r="27" spans="1:7" ht="18" customHeight="1">
      <c r="A27" s="29" t="s">
        <v>75</v>
      </c>
      <c r="B27" s="30"/>
      <c r="C27" s="30"/>
      <c r="D27" s="30"/>
      <c r="E27" s="30"/>
      <c r="F27" s="30"/>
      <c r="G27" s="30"/>
    </row>
    <row r="28" spans="1:7" ht="18" customHeight="1">
      <c r="A28" s="49" t="s">
        <v>76</v>
      </c>
      <c r="B28" s="49"/>
      <c r="C28" s="49"/>
      <c r="D28" s="49"/>
      <c r="E28" s="49"/>
      <c r="F28" s="49"/>
      <c r="G28" s="49"/>
    </row>
    <row r="29" spans="1:7" ht="18" customHeight="1">
      <c r="A29" s="49"/>
      <c r="B29" s="49"/>
      <c r="C29" s="49"/>
      <c r="D29" s="49"/>
      <c r="E29" s="49"/>
      <c r="F29" s="49"/>
      <c r="G29" s="49"/>
    </row>
    <row r="30" spans="1:7" ht="18" customHeight="1">
      <c r="A30" s="49"/>
      <c r="B30" s="49"/>
      <c r="C30" s="49"/>
      <c r="D30" s="49"/>
      <c r="E30" s="49"/>
      <c r="F30" s="49"/>
      <c r="G30" s="49"/>
    </row>
    <row r="34" ht="18" customHeight="1">
      <c r="A34" s="19" t="s">
        <v>84</v>
      </c>
    </row>
    <row r="36" spans="1:8" ht="18" customHeight="1">
      <c r="A36" s="38" t="s">
        <v>92</v>
      </c>
      <c r="B36" s="38"/>
      <c r="C36" s="38"/>
      <c r="D36" s="38"/>
      <c r="E36" s="38"/>
      <c r="F36" s="38"/>
      <c r="G36" s="38"/>
      <c r="H36" s="38"/>
    </row>
    <row r="37" spans="1:12" ht="18" customHeight="1">
      <c r="A37" s="37" t="s">
        <v>89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</row>
    <row r="38" spans="1:12" ht="18" customHeight="1">
      <c r="A38" s="37" t="s">
        <v>90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</row>
    <row r="39" spans="1:12" ht="18" customHeight="1">
      <c r="A39" s="37" t="s">
        <v>91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</row>
    <row r="41" spans="1:3" s="6" customFormat="1" ht="16.5" customHeight="1">
      <c r="A41" s="11" t="s">
        <v>64</v>
      </c>
      <c r="C41" s="6" t="s">
        <v>62</v>
      </c>
    </row>
    <row r="42" s="6" customFormat="1" ht="7.5" customHeight="1">
      <c r="A42" s="8"/>
    </row>
    <row r="43" spans="1:7" s="6" customFormat="1" ht="16.5" customHeight="1">
      <c r="A43" s="9" t="s">
        <v>46</v>
      </c>
      <c r="B43" s="10"/>
      <c r="C43" s="10"/>
      <c r="D43" s="10"/>
      <c r="E43" s="10"/>
      <c r="F43" s="10"/>
      <c r="G43" s="10"/>
    </row>
    <row r="44" s="6" customFormat="1" ht="7.5" customHeight="1">
      <c r="A44" s="8"/>
    </row>
    <row r="45" s="6" customFormat="1" ht="16.5" customHeight="1">
      <c r="A45" s="11" t="s">
        <v>47</v>
      </c>
    </row>
    <row r="46" s="6" customFormat="1" ht="3" customHeight="1">
      <c r="A46" s="8"/>
    </row>
    <row r="47" s="6" customFormat="1" ht="16.5" customHeight="1">
      <c r="A47" s="8" t="s">
        <v>48</v>
      </c>
    </row>
    <row r="48" s="6" customFormat="1" ht="5.25" customHeight="1">
      <c r="A48" s="8"/>
    </row>
    <row r="49" s="6" customFormat="1" ht="16.5" customHeight="1">
      <c r="A49" s="8" t="s">
        <v>49</v>
      </c>
    </row>
    <row r="50" s="6" customFormat="1" ht="5.25" customHeight="1">
      <c r="A50" s="8"/>
    </row>
    <row r="51" s="6" customFormat="1" ht="16.5" customHeight="1">
      <c r="A51" s="8" t="s">
        <v>50</v>
      </c>
    </row>
    <row r="52" s="6" customFormat="1" ht="16.5" customHeight="1">
      <c r="A52" s="8"/>
    </row>
    <row r="53" s="6" customFormat="1" ht="16.5" customHeight="1">
      <c r="A53" s="11" t="s">
        <v>51</v>
      </c>
    </row>
    <row r="54" s="6" customFormat="1" ht="2.25" customHeight="1">
      <c r="A54" s="8"/>
    </row>
    <row r="55" s="6" customFormat="1" ht="16.5" customHeight="1">
      <c r="A55" s="8" t="s">
        <v>65</v>
      </c>
    </row>
    <row r="56" s="6" customFormat="1" ht="2.25" customHeight="1">
      <c r="A56" s="8"/>
    </row>
    <row r="57" spans="1:3" s="6" customFormat="1" ht="16.5" customHeight="1">
      <c r="A57" s="12" t="s">
        <v>66</v>
      </c>
      <c r="B57" s="13"/>
      <c r="C57" s="13"/>
    </row>
    <row r="58" s="6" customFormat="1" ht="3" customHeight="1">
      <c r="A58" s="8"/>
    </row>
    <row r="59" s="6" customFormat="1" ht="16.5" customHeight="1">
      <c r="A59" s="8" t="s">
        <v>67</v>
      </c>
    </row>
    <row r="60" s="6" customFormat="1" ht="3" customHeight="1">
      <c r="A60" s="8"/>
    </row>
    <row r="61" s="6" customFormat="1" ht="16.5" customHeight="1">
      <c r="A61" s="8" t="s">
        <v>68</v>
      </c>
    </row>
    <row r="62" s="6" customFormat="1" ht="16.5" customHeight="1">
      <c r="A62" s="8"/>
    </row>
    <row r="63" s="6" customFormat="1" ht="16.5" customHeight="1">
      <c r="A63" s="11" t="s">
        <v>52</v>
      </c>
    </row>
    <row r="64" s="6" customFormat="1" ht="2.25" customHeight="1">
      <c r="A64" s="8"/>
    </row>
    <row r="65" s="6" customFormat="1" ht="16.5" customHeight="1">
      <c r="A65" s="8" t="s">
        <v>53</v>
      </c>
    </row>
    <row r="66" s="6" customFormat="1" ht="1.5" customHeight="1">
      <c r="A66" s="8"/>
    </row>
    <row r="67" s="6" customFormat="1" ht="16.5" customHeight="1">
      <c r="A67" s="8" t="s">
        <v>54</v>
      </c>
    </row>
    <row r="68" s="6" customFormat="1" ht="1.5" customHeight="1">
      <c r="A68" s="8"/>
    </row>
    <row r="69" s="6" customFormat="1" ht="16.5" customHeight="1">
      <c r="A69" s="8" t="s">
        <v>55</v>
      </c>
    </row>
    <row r="70" s="6" customFormat="1" ht="1.5" customHeight="1">
      <c r="A70" s="8"/>
    </row>
    <row r="71" s="6" customFormat="1" ht="16.5" customHeight="1">
      <c r="A71" s="8" t="s">
        <v>56</v>
      </c>
    </row>
    <row r="72" s="6" customFormat="1" ht="1.5" customHeight="1">
      <c r="A72" s="8"/>
    </row>
    <row r="73" s="6" customFormat="1" ht="16.5" customHeight="1">
      <c r="A73" s="8" t="s">
        <v>57</v>
      </c>
    </row>
    <row r="74" s="6" customFormat="1" ht="1.5" customHeight="1">
      <c r="A74" s="8"/>
    </row>
    <row r="75" s="6" customFormat="1" ht="16.5" customHeight="1">
      <c r="A75" s="8" t="s">
        <v>58</v>
      </c>
    </row>
    <row r="76" s="6" customFormat="1" ht="1.5" customHeight="1">
      <c r="A76" s="8"/>
    </row>
    <row r="77" s="6" customFormat="1" ht="16.5" customHeight="1">
      <c r="A77" s="8" t="s">
        <v>59</v>
      </c>
    </row>
    <row r="78" s="6" customFormat="1" ht="16.5" customHeight="1">
      <c r="A78" s="8"/>
    </row>
    <row r="79" s="6" customFormat="1" ht="16.5" customHeight="1">
      <c r="A79" s="11" t="s">
        <v>60</v>
      </c>
    </row>
    <row r="80" s="6" customFormat="1" ht="1.5" customHeight="1">
      <c r="A80" s="8"/>
    </row>
    <row r="81" spans="1:6" s="6" customFormat="1" ht="16.5" customHeight="1">
      <c r="A81" s="12" t="s">
        <v>69</v>
      </c>
      <c r="B81" s="13"/>
      <c r="C81" s="13"/>
      <c r="D81" s="13"/>
      <c r="F81" s="14">
        <f>70000*25%</f>
        <v>17500</v>
      </c>
    </row>
    <row r="82" s="6" customFormat="1" ht="2.25" customHeight="1">
      <c r="A82" s="8"/>
    </row>
    <row r="83" s="6" customFormat="1" ht="16.5" customHeight="1">
      <c r="A83" s="8" t="s">
        <v>70</v>
      </c>
    </row>
    <row r="84" s="6" customFormat="1" ht="16.5" customHeight="1">
      <c r="A84" s="8"/>
    </row>
    <row r="85" spans="1:9" s="6" customFormat="1" ht="16.5" customHeight="1">
      <c r="A85" s="11" t="s">
        <v>61</v>
      </c>
      <c r="I85" s="6" t="s">
        <v>63</v>
      </c>
    </row>
    <row r="86" s="6" customFormat="1" ht="2.25" customHeight="1">
      <c r="A86" s="8"/>
    </row>
    <row r="87" spans="1:8" s="6" customFormat="1" ht="16.5" customHeight="1">
      <c r="A87" s="8" t="s">
        <v>71</v>
      </c>
      <c r="H87" s="15">
        <f>52%*F81</f>
        <v>9100</v>
      </c>
    </row>
    <row r="88" s="6" customFormat="1" ht="1.5" customHeight="1">
      <c r="A88" s="8"/>
    </row>
    <row r="89" spans="1:8" s="6" customFormat="1" ht="16.5" customHeight="1">
      <c r="A89" s="8" t="s">
        <v>72</v>
      </c>
      <c r="H89" s="15">
        <f>30%*F81</f>
        <v>5250</v>
      </c>
    </row>
    <row r="90" s="6" customFormat="1" ht="1.5" customHeight="1">
      <c r="A90" s="8"/>
    </row>
    <row r="91" spans="1:10" s="6" customFormat="1" ht="16.5" customHeight="1">
      <c r="A91" s="8" t="s">
        <v>73</v>
      </c>
      <c r="H91" s="15">
        <f>18%*F81</f>
        <v>3150</v>
      </c>
      <c r="J91" s="16">
        <f>100/H91</f>
        <v>0.031746031746031744</v>
      </c>
    </row>
  </sheetData>
  <sheetProtection/>
  <mergeCells count="1">
    <mergeCell ref="A28:G30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15"/>
  <sheetViews>
    <sheetView zoomScalePageLayoutView="0" workbookViewId="0" topLeftCell="A1">
      <selection activeCell="D31" sqref="D31"/>
    </sheetView>
  </sheetViews>
  <sheetFormatPr defaultColWidth="9.00390625" defaultRowHeight="15"/>
  <cols>
    <col min="1" max="1" width="12.28125" style="6" bestFit="1" customWidth="1"/>
    <col min="2" max="5" width="9.00390625" style="6" customWidth="1"/>
    <col min="6" max="6" width="7.7109375" style="6" bestFit="1" customWidth="1"/>
    <col min="7" max="16384" width="9.00390625" style="6" customWidth="1"/>
  </cols>
  <sheetData>
    <row r="4" spans="1:14" ht="12.75">
      <c r="A4" s="31" t="s">
        <v>41</v>
      </c>
      <c r="B4" s="10" t="s">
        <v>40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12.75">
      <c r="A5" s="31" t="s">
        <v>42</v>
      </c>
      <c r="B5" s="10" t="s">
        <v>43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2.75">
      <c r="A6" s="31"/>
      <c r="B6" s="10" t="s">
        <v>45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31"/>
      <c r="B7" s="32" t="s">
        <v>44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10" spans="1:4" ht="12.75">
      <c r="A10" s="36" t="s">
        <v>77</v>
      </c>
      <c r="B10" s="36"/>
      <c r="C10" s="36"/>
      <c r="D10" s="36"/>
    </row>
    <row r="11" spans="1:14" ht="12.75">
      <c r="A11" s="33" t="s">
        <v>78</v>
      </c>
      <c r="B11" s="33" t="s">
        <v>79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2.75">
      <c r="A12" s="33"/>
      <c r="B12" s="33" t="s">
        <v>80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5" ht="12.75">
      <c r="B15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2010-11-12T18:47:46Z</dcterms:modified>
  <cp:category/>
  <cp:version/>
  <cp:contentType/>
  <cp:contentStatus/>
</cp:coreProperties>
</file>