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175" windowHeight="5040" activeTab="0"/>
  </bookViews>
  <sheets>
    <sheet name="Зима " sheetId="1" r:id="rId1"/>
    <sheet name="Весна" sheetId="2" r:id="rId2"/>
    <sheet name="Лето" sheetId="3" r:id="rId3"/>
    <sheet name="Осень" sheetId="4" r:id="rId4"/>
  </sheets>
  <definedNames/>
  <calcPr fullCalcOnLoad="1"/>
</workbook>
</file>

<file path=xl/sharedStrings.xml><?xml version="1.0" encoding="utf-8"?>
<sst xmlns="http://schemas.openxmlformats.org/spreadsheetml/2006/main" count="62" uniqueCount="21">
  <si>
    <t>День время</t>
  </si>
  <si>
    <t>Скорость ветра</t>
  </si>
  <si>
    <t>Время</t>
  </si>
  <si>
    <t>Средняя скорость в день</t>
  </si>
  <si>
    <t>"+1 час</t>
  </si>
  <si>
    <t>"+2 часа</t>
  </si>
  <si>
    <t>Средняя скорость в час</t>
  </si>
  <si>
    <t>Средняя выработка в час</t>
  </si>
  <si>
    <t>Vmin=</t>
  </si>
  <si>
    <t>Vmax=</t>
  </si>
  <si>
    <t>&gt;8</t>
  </si>
  <si>
    <t>Матмодель ветряка Диаметр 6 м</t>
  </si>
  <si>
    <t>м/с</t>
  </si>
  <si>
    <t>Коефициенты для уравнения</t>
  </si>
  <si>
    <t>Средняя выработка в сутки, кВт*ч</t>
  </si>
  <si>
    <t>P=V~3*A+B</t>
  </si>
  <si>
    <t>V</t>
  </si>
  <si>
    <t>А</t>
  </si>
  <si>
    <t>В</t>
  </si>
  <si>
    <t>Теоретическая мощность, Вт</t>
  </si>
  <si>
    <t>Вега сайт 5.5 кВт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</si>
</sst>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  <font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34" fillId="33" borderId="0" xfId="0" applyFont="1" applyFill="1" applyAlignment="1">
      <alignment/>
    </xf>
    <xf numFmtId="0" fontId="34" fillId="34" borderId="0" xfId="0" applyFont="1" applyFill="1" applyAlignment="1">
      <alignment/>
    </xf>
    <xf numFmtId="22" fontId="0" fillId="0" borderId="10" xfId="0" applyNumberFormat="1" applyBorder="1" applyAlignment="1">
      <alignment/>
    </xf>
    <xf numFmtId="0" fontId="34" fillId="33" borderId="11" xfId="0" applyFont="1" applyFill="1" applyBorder="1" applyAlignment="1">
      <alignment/>
    </xf>
    <xf numFmtId="4" fontId="43" fillId="0" borderId="0" xfId="0" applyNumberFormat="1" applyFont="1" applyAlignment="1">
      <alignment/>
    </xf>
    <xf numFmtId="0" fontId="34" fillId="35" borderId="0" xfId="0" applyFont="1" applyFill="1" applyAlignment="1">
      <alignment/>
    </xf>
    <xf numFmtId="4" fontId="2" fillId="36" borderId="0" xfId="0" applyNumberFormat="1" applyFont="1" applyFill="1" applyAlignment="1">
      <alignment/>
    </xf>
    <xf numFmtId="4" fontId="43" fillId="36" borderId="0" xfId="0" applyNumberFormat="1" applyFont="1" applyFill="1" applyAlignment="1">
      <alignment/>
    </xf>
    <xf numFmtId="4" fontId="43" fillId="37" borderId="0" xfId="0" applyNumberFormat="1" applyFont="1" applyFill="1" applyAlignment="1">
      <alignment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44" fillId="0" borderId="12" xfId="0" applyFont="1" applyBorder="1" applyAlignment="1">
      <alignment horizontal="center"/>
    </xf>
    <xf numFmtId="2" fontId="44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5" fillId="3" borderId="16" xfId="0" applyFont="1" applyFill="1" applyBorder="1" applyAlignment="1">
      <alignment/>
    </xf>
    <xf numFmtId="2" fontId="45" fillId="3" borderId="17" xfId="0" applyNumberFormat="1" applyFont="1" applyFill="1" applyBorder="1" applyAlignment="1">
      <alignment horizontal="center"/>
    </xf>
    <xf numFmtId="2" fontId="46" fillId="10" borderId="10" xfId="0" applyNumberFormat="1" applyFont="1" applyFill="1" applyBorder="1" applyAlignment="1">
      <alignment horizontal="center"/>
    </xf>
    <xf numFmtId="2" fontId="46" fillId="10" borderId="11" xfId="0" applyNumberFormat="1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2" fontId="48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34" fillId="33" borderId="0" xfId="0" applyFont="1" applyFill="1" applyAlignment="1">
      <alignment horizontal="center"/>
    </xf>
    <xf numFmtId="0" fontId="34" fillId="35" borderId="0" xfId="0" applyFont="1" applyFill="1" applyAlignment="1">
      <alignment horizontal="center"/>
    </xf>
    <xf numFmtId="0" fontId="34" fillId="34" borderId="0" xfId="0" applyFont="1" applyFill="1" applyAlignment="1">
      <alignment horizontal="center"/>
    </xf>
    <xf numFmtId="0" fontId="34" fillId="33" borderId="11" xfId="0" applyFont="1" applyFill="1" applyBorder="1" applyAlignment="1">
      <alignment horizontal="center"/>
    </xf>
    <xf numFmtId="0" fontId="0" fillId="16" borderId="0" xfId="0" applyFill="1" applyAlignment="1">
      <alignment horizontal="center"/>
    </xf>
    <xf numFmtId="0" fontId="0" fillId="0" borderId="18" xfId="0" applyBorder="1" applyAlignment="1">
      <alignment horizontal="center"/>
    </xf>
    <xf numFmtId="2" fontId="45" fillId="38" borderId="17" xfId="0" applyNumberFormat="1" applyFont="1" applyFill="1" applyBorder="1" applyAlignment="1">
      <alignment horizontal="center"/>
    </xf>
    <xf numFmtId="2" fontId="46" fillId="39" borderId="11" xfId="0" applyNumberFormat="1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4" fontId="43" fillId="0" borderId="0" xfId="0" applyNumberFormat="1" applyFont="1" applyAlignment="1">
      <alignment horizontal="center" textRotation="90" wrapText="1"/>
    </xf>
    <xf numFmtId="4" fontId="47" fillId="0" borderId="19" xfId="0" applyNumberFormat="1" applyFont="1" applyBorder="1" applyAlignment="1">
      <alignment horizontal="center" textRotation="90" wrapText="1"/>
    </xf>
    <xf numFmtId="0" fontId="43" fillId="0" borderId="0" xfId="0" applyFont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44" fillId="0" borderId="20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4" fontId="43" fillId="0" borderId="0" xfId="0" applyNumberFormat="1" applyFont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8" fillId="0" borderId="2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95"/>
          <c:w val="0.6415"/>
          <c:h val="0.98475"/>
        </c:manualLayout>
      </c:layout>
      <c:lineChart>
        <c:grouping val="stacked"/>
        <c:varyColors val="0"/>
        <c:ser>
          <c:idx val="0"/>
          <c:order val="0"/>
          <c:tx>
            <c:strRef>
              <c:f>'Зима '!$O$13:$O$18</c:f>
              <c:strCache>
                <c:ptCount val="1"/>
                <c:pt idx="0">
                  <c:v>308 456 700 1064 1572 2248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'Зима '!$N$13:$N$19</c:f>
              <c:strCache/>
            </c:strRef>
          </c:cat>
          <c:val>
            <c:numRef>
              <c:f>'Зима '!$O$13:$O$19</c:f>
              <c:numCache/>
            </c:numRef>
          </c:val>
          <c:smooth val="0"/>
        </c:ser>
        <c:ser>
          <c:idx val="1"/>
          <c:order val="1"/>
          <c:tx>
            <c:strRef>
              <c:f>'Зима '!$P$13:$P$19</c:f>
              <c:strCache>
                <c:ptCount val="1"/>
                <c:pt idx="0">
                  <c:v>300 630 780 960 1800 2300 2300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'Зима '!$N$13:$N$19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strRef>
              <c:f>'Зима '!$Q$13:$Q$19</c:f>
              <c:strCache>
                <c:ptCount val="1"/>
                <c:pt idx="0">
                  <c:v>450 960 1440 2400 3840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'Зима '!$N$13:$N$19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945252"/>
        <c:axId val="17507269"/>
      </c:lineChart>
      <c:catAx>
        <c:axId val="1945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07269"/>
        <c:crosses val="autoZero"/>
        <c:auto val="1"/>
        <c:lblOffset val="100"/>
        <c:tickLblSkip val="1"/>
        <c:noMultiLvlLbl val="0"/>
      </c:catAx>
      <c:valAx>
        <c:axId val="175072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52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20</xdr:row>
      <xdr:rowOff>0</xdr:rowOff>
    </xdr:from>
    <xdr:to>
      <xdr:col>18</xdr:col>
      <xdr:colOff>533400</xdr:colOff>
      <xdr:row>33</xdr:row>
      <xdr:rowOff>123825</xdr:rowOff>
    </xdr:to>
    <xdr:graphicFrame>
      <xdr:nvGraphicFramePr>
        <xdr:cNvPr id="1" name="Диаграмма 3"/>
        <xdr:cNvGraphicFramePr/>
      </xdr:nvGraphicFramePr>
      <xdr:xfrm>
        <a:off x="8553450" y="4305300"/>
        <a:ext cx="50101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2"/>
  <sheetViews>
    <sheetView tabSelected="1" zoomScale="90" zoomScaleNormal="90" zoomScalePageLayoutView="0" workbookViewId="0" topLeftCell="A1">
      <selection activeCell="Q18" sqref="Q18"/>
    </sheetView>
  </sheetViews>
  <sheetFormatPr defaultColWidth="9.140625" defaultRowHeight="15"/>
  <cols>
    <col min="1" max="1" width="17.140625" style="0" customWidth="1"/>
    <col min="2" max="2" width="5.8515625" style="23" customWidth="1"/>
    <col min="3" max="3" width="6.00390625" style="23" customWidth="1"/>
    <col min="4" max="4" width="8.28125" style="6" customWidth="1"/>
    <col min="5" max="5" width="9.140625" style="11" customWidth="1"/>
    <col min="6" max="7" width="9.140625" style="12" customWidth="1"/>
    <col min="9" max="11" width="9.140625" style="12" customWidth="1"/>
    <col min="12" max="12" width="11.28125" style="20" customWidth="1"/>
    <col min="13" max="13" width="9.140625" style="33" customWidth="1"/>
    <col min="15" max="15" width="17.7109375" style="0" customWidth="1"/>
    <col min="16" max="16" width="20.421875" style="0" customWidth="1"/>
    <col min="17" max="17" width="12.421875" style="0" customWidth="1"/>
    <col min="18" max="18" width="14.00390625" style="0" customWidth="1"/>
    <col min="19" max="19" width="13.140625" style="0" customWidth="1"/>
  </cols>
  <sheetData>
    <row r="1" spans="2:12" ht="18" thickBot="1">
      <c r="B1" s="43" t="s">
        <v>1</v>
      </c>
      <c r="C1" s="43" t="s">
        <v>2</v>
      </c>
      <c r="D1" s="44" t="s">
        <v>3</v>
      </c>
      <c r="E1" s="15"/>
      <c r="F1" s="17"/>
      <c r="G1" s="22"/>
      <c r="H1" s="24" t="s">
        <v>8</v>
      </c>
      <c r="I1" s="40">
        <v>4</v>
      </c>
      <c r="J1" s="26" t="s">
        <v>9</v>
      </c>
      <c r="K1" s="41">
        <v>8</v>
      </c>
      <c r="L1" s="46" t="s">
        <v>14</v>
      </c>
    </row>
    <row r="2" spans="1:12" ht="15" customHeight="1">
      <c r="A2" s="49" t="s">
        <v>0</v>
      </c>
      <c r="B2" s="43"/>
      <c r="C2" s="43"/>
      <c r="D2" s="44"/>
      <c r="E2" s="50" t="s">
        <v>6</v>
      </c>
      <c r="F2" s="51"/>
      <c r="G2" s="52"/>
      <c r="I2" s="53" t="s">
        <v>7</v>
      </c>
      <c r="J2" s="54"/>
      <c r="K2" s="55"/>
      <c r="L2" s="47"/>
    </row>
    <row r="3" spans="1:12" ht="38.25" customHeight="1">
      <c r="A3" s="49"/>
      <c r="B3" s="43"/>
      <c r="C3" s="43"/>
      <c r="D3" s="44"/>
      <c r="E3" s="13">
        <v>0</v>
      </c>
      <c r="F3" s="14" t="s">
        <v>4</v>
      </c>
      <c r="G3" s="14" t="s">
        <v>5</v>
      </c>
      <c r="I3" s="14">
        <v>0</v>
      </c>
      <c r="J3" s="14" t="s">
        <v>4</v>
      </c>
      <c r="K3" s="14" t="s">
        <v>5</v>
      </c>
      <c r="L3" s="47"/>
    </row>
    <row r="4" spans="1:11" ht="15.75">
      <c r="A4" s="1">
        <v>41632.083333333336</v>
      </c>
      <c r="B4" s="23">
        <v>3</v>
      </c>
      <c r="C4" s="34">
        <v>2</v>
      </c>
      <c r="E4" s="11">
        <v>3</v>
      </c>
      <c r="F4" s="12">
        <v>2.67</v>
      </c>
      <c r="G4" s="12">
        <v>2.33</v>
      </c>
      <c r="I4" s="12">
        <f>IF(E4&lt;$I$1,0,IF(E4&gt;$K$1,2300,E4*E4*E4*$R$13+$S$13))</f>
        <v>0</v>
      </c>
      <c r="J4" s="12">
        <f>IF(F4&lt;$I$1,0,IF(F4&gt;$K$1,2300,F4*F4*F4*$R$13+$S$13))</f>
        <v>0</v>
      </c>
      <c r="K4" s="12">
        <f>IF(G4&lt;$I$1,0,IF(G4&gt;$K$1,2300,G4*G4*G4*$R$13+$S$13))</f>
        <v>0</v>
      </c>
    </row>
    <row r="5" spans="1:11" ht="15.75">
      <c r="A5" s="1">
        <v>41632.208333333336</v>
      </c>
      <c r="B5" s="23">
        <v>2</v>
      </c>
      <c r="C5" s="34">
        <v>5</v>
      </c>
      <c r="E5" s="11">
        <f>B5</f>
        <v>2</v>
      </c>
      <c r="F5" s="12">
        <v>2.33</v>
      </c>
      <c r="G5" s="12">
        <v>2.67</v>
      </c>
      <c r="I5" s="12">
        <f>IF(E5&lt;$I$1,0,IF(E5&gt;$K$1,2300,E5*E5*E5*$R$13+$S$13))</f>
        <v>0</v>
      </c>
      <c r="J5" s="12">
        <f>IF(F5&lt;$I$1,0,IF(F5&gt;$K$1,2300,F5*F5*F5*$R$13+$S$13))</f>
        <v>0</v>
      </c>
      <c r="K5" s="12">
        <f>IF(G5&lt;$I$1,0,IF(G5&gt;$K$1,2300,G5*G5*G5*$R$13+$S$13))</f>
        <v>0</v>
      </c>
    </row>
    <row r="6" spans="1:11" ht="15.75">
      <c r="A6" s="1">
        <v>41632.333333333336</v>
      </c>
      <c r="B6" s="38">
        <v>3</v>
      </c>
      <c r="C6" s="35">
        <v>8</v>
      </c>
      <c r="E6" s="11">
        <f>B6</f>
        <v>3</v>
      </c>
      <c r="F6" s="12">
        <f>(B7-B6)/3+B6</f>
        <v>3.6666666666666665</v>
      </c>
      <c r="G6" s="12">
        <f>(B7-B6)/3*2+B6</f>
        <v>4.333333333333333</v>
      </c>
      <c r="I6" s="12">
        <f>IF(E6&lt;$I$1,0,IF(E6&gt;$K$1,2300,E6*E6*E6*$R$13+$S$13))</f>
        <v>0</v>
      </c>
      <c r="J6" s="12">
        <f>IF(F6&lt;$I$1,0,IF(F6&gt;$K$1,2300,F6*F6*F6*$R$13+$S$13))</f>
        <v>0</v>
      </c>
      <c r="K6" s="12">
        <f>IF(G6&lt;$I$1,0,IF(G6&gt;$K$1,2300,G6*G6*G6*$R$13+$S$13))</f>
        <v>525.4814814814814</v>
      </c>
    </row>
    <row r="7" spans="1:11" ht="15.75">
      <c r="A7" s="1">
        <v>41632.458333333336</v>
      </c>
      <c r="B7" s="23">
        <v>5</v>
      </c>
      <c r="C7" s="34">
        <v>11</v>
      </c>
      <c r="E7" s="11">
        <f>B7</f>
        <v>5</v>
      </c>
      <c r="F7" s="12">
        <f>(B8-B7)/3+B7</f>
        <v>5.666666666666667</v>
      </c>
      <c r="G7" s="12">
        <f>(B8-B7)/3*2+B7</f>
        <v>6.333333333333333</v>
      </c>
      <c r="I7" s="12">
        <f>IF(E7&lt;$I$1,0,IF(E7&gt;$K$1,2300,E7*E7*E7*$R$13+$S$13))</f>
        <v>700</v>
      </c>
      <c r="J7" s="12">
        <f>IF(F7&lt;$I$1,0,IF(F7&gt;$K$1,2300,F7*F7*F7*$R$13+$S$13))</f>
        <v>927.851851851852</v>
      </c>
      <c r="K7" s="12">
        <f>IF(G7&lt;$I$1,0,IF(G7&gt;$K$1,2300,G7*G7*G7*$R$13+$S$13))</f>
        <v>1216.148148148148</v>
      </c>
    </row>
    <row r="8" spans="1:11" ht="15.75">
      <c r="A8" s="1">
        <v>41632.583333333336</v>
      </c>
      <c r="B8" s="23">
        <v>7</v>
      </c>
      <c r="C8" s="34">
        <v>14</v>
      </c>
      <c r="E8" s="11">
        <f>B8</f>
        <v>7</v>
      </c>
      <c r="F8" s="12">
        <f>(B9-B8)/3+B8</f>
        <v>6.333333333333333</v>
      </c>
      <c r="G8" s="12">
        <f>(B9-B8)/3*2+B8</f>
        <v>5.666666666666667</v>
      </c>
      <c r="I8" s="12">
        <f>IF(E8&lt;$I$1,0,IF(E8&gt;$K$1,2300,E8*E8*E8*$R$13+$S$13))</f>
        <v>1572</v>
      </c>
      <c r="J8" s="12">
        <f>IF(F8&lt;$I$1,0,IF(F8&gt;$K$1,2300,F8*F8*F8*$R$13+$S$13))</f>
        <v>1216.148148148148</v>
      </c>
      <c r="K8" s="12">
        <f>IF(G8&lt;$I$1,0,IF(G8&gt;$K$1,2300,G8*G8*G8*$R$13+$S$13))</f>
        <v>927.851851851852</v>
      </c>
    </row>
    <row r="9" spans="1:19" ht="15.75">
      <c r="A9" s="1">
        <v>41632.708333333336</v>
      </c>
      <c r="B9" s="38">
        <v>5</v>
      </c>
      <c r="C9" s="34">
        <v>17</v>
      </c>
      <c r="E9" s="11">
        <f aca="true" t="shared" si="0" ref="E9:E72">B9</f>
        <v>5</v>
      </c>
      <c r="F9" s="12">
        <f aca="true" t="shared" si="1" ref="F9:F72">(B10-B9)/3+B9</f>
        <v>5</v>
      </c>
      <c r="G9" s="12">
        <f aca="true" t="shared" si="2" ref="G9:G72">(B10-B9)/3*2+B9</f>
        <v>5</v>
      </c>
      <c r="I9" s="12">
        <f>IF(E9&lt;$I$1,0,IF(E9&gt;$K$1,2300,E9*E9*E9*$R$13+$S$13))</f>
        <v>700</v>
      </c>
      <c r="J9" s="12">
        <f>IF(F9&lt;$I$1,0,IF(F9&gt;$K$1,2300,F9*F9*F9*$R$13+$S$13))</f>
        <v>700</v>
      </c>
      <c r="K9" s="12">
        <f>IF(G9&lt;$I$1,0,IF(G9&gt;$K$1,2300,G9*G9*G9*$R$13+$S$13))</f>
        <v>700</v>
      </c>
      <c r="N9" s="48" t="s">
        <v>11</v>
      </c>
      <c r="O9" s="48"/>
      <c r="P9" s="48"/>
      <c r="Q9" s="48"/>
      <c r="R9" s="48"/>
      <c r="S9" s="48"/>
    </row>
    <row r="10" spans="1:19" ht="15.75">
      <c r="A10" s="1">
        <v>41632.833333333336</v>
      </c>
      <c r="B10" s="38">
        <v>5</v>
      </c>
      <c r="C10" s="34">
        <v>20</v>
      </c>
      <c r="E10" s="11">
        <f t="shared" si="0"/>
        <v>5</v>
      </c>
      <c r="F10" s="12">
        <f t="shared" si="1"/>
        <v>4</v>
      </c>
      <c r="G10" s="12">
        <f t="shared" si="2"/>
        <v>3</v>
      </c>
      <c r="I10" s="12">
        <f>IF(E10&lt;$I$1,0,IF(E10&gt;$K$1,2300,E10*E10*E10*$R$13+$S$13))</f>
        <v>700</v>
      </c>
      <c r="J10" s="12">
        <f>IF(F10&lt;$I$1,0,IF(F10&gt;$K$1,2300,F10*F10*F10*$R$13+$S$13))</f>
        <v>456</v>
      </c>
      <c r="K10" s="12">
        <f>IF(G10&lt;$I$1,0,IF(G10&gt;$K$1,2300,G10*G10*G10*$R$13+$S$13))</f>
        <v>0</v>
      </c>
      <c r="N10" s="29"/>
      <c r="O10" s="29"/>
      <c r="P10" s="29"/>
      <c r="Q10" s="29"/>
      <c r="R10" s="42" t="s">
        <v>13</v>
      </c>
      <c r="S10" s="42"/>
    </row>
    <row r="11" spans="1:19" ht="15.75" customHeight="1">
      <c r="A11" s="1">
        <v>41632.958333333336</v>
      </c>
      <c r="B11" s="23">
        <v>2</v>
      </c>
      <c r="C11" s="34">
        <v>23</v>
      </c>
      <c r="D11" s="6">
        <f>SUM(B4:B11)/8</f>
        <v>4</v>
      </c>
      <c r="E11" s="11">
        <f t="shared" si="0"/>
        <v>2</v>
      </c>
      <c r="F11" s="12">
        <f t="shared" si="1"/>
        <v>2.6666666666666665</v>
      </c>
      <c r="G11" s="12">
        <f t="shared" si="2"/>
        <v>3.333333333333333</v>
      </c>
      <c r="I11" s="12">
        <f>IF(E11&lt;$I$1,0,IF(E11&gt;$K$1,2300,E11*E11*E11*$R$13+$S$13))</f>
        <v>0</v>
      </c>
      <c r="J11" s="12">
        <f>IF(F11&lt;$I$1,0,IF(F11&gt;$K$1,2300,F11*F11*F11*$R$13+$S$13))</f>
        <v>0</v>
      </c>
      <c r="K11" s="12">
        <f>IF(G11&lt;$I$1,0,IF(G11&gt;$K$1,2300,G11*G11*G11*$R$13+$S$13))</f>
        <v>0</v>
      </c>
      <c r="L11" s="21">
        <f>SUM(I4:K11)/1000</f>
        <v>10.341481481481482</v>
      </c>
      <c r="M11" s="21">
        <f>L11/2</f>
        <v>5.170740740740741</v>
      </c>
      <c r="N11" s="28" t="s">
        <v>16</v>
      </c>
      <c r="O11" s="45" t="s">
        <v>19</v>
      </c>
      <c r="P11" s="29"/>
      <c r="Q11" s="29"/>
      <c r="R11" s="42" t="s">
        <v>15</v>
      </c>
      <c r="S11" s="42"/>
    </row>
    <row r="12" spans="1:19" ht="15.75">
      <c r="A12" s="1">
        <v>41633.083333333336</v>
      </c>
      <c r="B12" s="23">
        <v>4</v>
      </c>
      <c r="C12" s="36">
        <v>2</v>
      </c>
      <c r="E12" s="11">
        <f t="shared" si="0"/>
        <v>4</v>
      </c>
      <c r="F12" s="12">
        <f t="shared" si="1"/>
        <v>3.6666666666666665</v>
      </c>
      <c r="G12" s="12">
        <f t="shared" si="2"/>
        <v>3.3333333333333335</v>
      </c>
      <c r="I12" s="12">
        <f>IF(E12&lt;$I$1,0,IF(E12&gt;$K$1,2300,E12*E12*E12*$R$13+$S$13))</f>
        <v>456</v>
      </c>
      <c r="J12" s="12">
        <f>IF(F12&lt;$I$1,0,IF(F12&gt;$K$1,2300,F12*F12*F12*$R$13+$S$13))</f>
        <v>0</v>
      </c>
      <c r="K12" s="12">
        <f>IF(G12&lt;$I$1,0,IF(G12&gt;$K$1,2300,G12*G12*G12*$R$13+$S$13))</f>
        <v>0</v>
      </c>
      <c r="N12" s="28" t="s">
        <v>12</v>
      </c>
      <c r="O12" s="45"/>
      <c r="P12" s="30" t="s">
        <v>20</v>
      </c>
      <c r="Q12" s="30"/>
      <c r="R12" s="28" t="s">
        <v>17</v>
      </c>
      <c r="S12" s="28" t="s">
        <v>18</v>
      </c>
    </row>
    <row r="13" spans="1:19" ht="15.75">
      <c r="A13" s="1">
        <v>41633.208333333336</v>
      </c>
      <c r="B13" s="23">
        <v>3</v>
      </c>
      <c r="C13" s="36">
        <v>5</v>
      </c>
      <c r="E13" s="11">
        <f t="shared" si="0"/>
        <v>3</v>
      </c>
      <c r="F13" s="12">
        <f t="shared" si="1"/>
        <v>5</v>
      </c>
      <c r="G13" s="12">
        <f t="shared" si="2"/>
        <v>7</v>
      </c>
      <c r="I13" s="12">
        <f>IF(E13&lt;$I$1,0,IF(E13&gt;$K$1,2300,E13*E13*E13*$R$13+$S$13))</f>
        <v>0</v>
      </c>
      <c r="J13" s="12">
        <f>IF(F13&lt;$I$1,0,IF(F13&gt;$K$1,2300,F13*F13*F13*$R$13+$S$13))</f>
        <v>700</v>
      </c>
      <c r="K13" s="12">
        <f>IF(G13&lt;$I$1,0,IF(G13&gt;$K$1,2300,G13*G13*G13*$R$13+$S$13))</f>
        <v>1572</v>
      </c>
      <c r="N13" s="30">
        <v>3</v>
      </c>
      <c r="O13" s="30">
        <f aca="true" t="shared" si="3" ref="O13:O18">N13*N13*N13*R13+S13</f>
        <v>308</v>
      </c>
      <c r="P13" s="30">
        <v>300</v>
      </c>
      <c r="Q13" s="30">
        <v>450</v>
      </c>
      <c r="R13" s="28">
        <v>4</v>
      </c>
      <c r="S13" s="28">
        <v>200</v>
      </c>
    </row>
    <row r="14" spans="1:19" ht="15.75">
      <c r="A14" s="1">
        <v>41633.333333333336</v>
      </c>
      <c r="B14" s="23">
        <v>9</v>
      </c>
      <c r="C14" s="36">
        <v>8</v>
      </c>
      <c r="E14" s="11">
        <f t="shared" si="0"/>
        <v>9</v>
      </c>
      <c r="F14" s="12">
        <f t="shared" si="1"/>
        <v>8.333333333333334</v>
      </c>
      <c r="G14" s="12">
        <f t="shared" si="2"/>
        <v>7.666666666666667</v>
      </c>
      <c r="I14" s="12">
        <f>IF(E14&lt;$I$1,0,IF(E14&gt;$K$1,2300,E14*E14*E14*$R$13+$S$13))</f>
        <v>2300</v>
      </c>
      <c r="J14" s="12">
        <f>IF(F14&lt;$I$1,0,IF(F14&gt;$K$1,2300,F14*F14*F14*$R$13+$S$13))</f>
        <v>2300</v>
      </c>
      <c r="K14" s="12">
        <f>IF(G14&lt;$I$1,0,IF(G14&gt;$K$1,2300,G14*G14*G14*$R$13+$S$13))</f>
        <v>2002.518518518519</v>
      </c>
      <c r="N14" s="30">
        <v>4</v>
      </c>
      <c r="O14" s="30">
        <f t="shared" si="3"/>
        <v>456</v>
      </c>
      <c r="P14" s="30">
        <v>630</v>
      </c>
      <c r="Q14" s="30">
        <v>960</v>
      </c>
      <c r="R14" s="28">
        <f aca="true" t="shared" si="4" ref="R14:R19">R13</f>
        <v>4</v>
      </c>
      <c r="S14" s="28">
        <f aca="true" t="shared" si="5" ref="S14:S19">S13</f>
        <v>200</v>
      </c>
    </row>
    <row r="15" spans="1:19" ht="15.75">
      <c r="A15" s="1">
        <v>41633.458333333336</v>
      </c>
      <c r="B15" s="23">
        <v>7</v>
      </c>
      <c r="C15" s="36">
        <v>11</v>
      </c>
      <c r="E15" s="11">
        <f t="shared" si="0"/>
        <v>7</v>
      </c>
      <c r="F15" s="12">
        <f t="shared" si="1"/>
        <v>7</v>
      </c>
      <c r="G15" s="12">
        <f t="shared" si="2"/>
        <v>7</v>
      </c>
      <c r="I15" s="12">
        <f>IF(E15&lt;$I$1,0,IF(E15&gt;$K$1,2300,E15*E15*E15*$R$13+$S$13))</f>
        <v>1572</v>
      </c>
      <c r="J15" s="12">
        <f>IF(F15&lt;$I$1,0,IF(F15&gt;$K$1,2300,F15*F15*F15*$R$13+$S$13))</f>
        <v>1572</v>
      </c>
      <c r="K15" s="12">
        <f>IF(G15&lt;$I$1,0,IF(G15&gt;$K$1,2300,G15*G15*G15*$R$13+$S$13))</f>
        <v>1572</v>
      </c>
      <c r="N15" s="30">
        <v>5</v>
      </c>
      <c r="O15" s="30">
        <f t="shared" si="3"/>
        <v>700</v>
      </c>
      <c r="P15" s="30">
        <v>780</v>
      </c>
      <c r="Q15" s="30">
        <v>1440</v>
      </c>
      <c r="R15" s="28">
        <f t="shared" si="4"/>
        <v>4</v>
      </c>
      <c r="S15" s="28">
        <f t="shared" si="5"/>
        <v>200</v>
      </c>
    </row>
    <row r="16" spans="1:19" ht="15.75">
      <c r="A16" s="1">
        <v>41633.583333333336</v>
      </c>
      <c r="B16" s="23">
        <v>7</v>
      </c>
      <c r="C16" s="36">
        <v>14</v>
      </c>
      <c r="E16" s="11">
        <f t="shared" si="0"/>
        <v>7</v>
      </c>
      <c r="F16" s="12">
        <f t="shared" si="1"/>
        <v>6.333333333333333</v>
      </c>
      <c r="G16" s="12">
        <f t="shared" si="2"/>
        <v>5.666666666666667</v>
      </c>
      <c r="I16" s="12">
        <f>IF(E16&lt;$I$1,0,IF(E16&gt;$K$1,2300,E16*E16*E16*$R$13+$S$13))</f>
        <v>1572</v>
      </c>
      <c r="J16" s="12">
        <f>IF(F16&lt;$I$1,0,IF(F16&gt;$K$1,2300,F16*F16*F16*$R$13+$S$13))</f>
        <v>1216.148148148148</v>
      </c>
      <c r="K16" s="12">
        <f>IF(G16&lt;$I$1,0,IF(G16&gt;$K$1,2300,G16*G16*G16*$R$13+$S$13))</f>
        <v>927.851851851852</v>
      </c>
      <c r="N16" s="30">
        <v>6</v>
      </c>
      <c r="O16" s="30">
        <f t="shared" si="3"/>
        <v>1064</v>
      </c>
      <c r="P16" s="30">
        <v>960</v>
      </c>
      <c r="Q16" s="30"/>
      <c r="R16" s="28">
        <f t="shared" si="4"/>
        <v>4</v>
      </c>
      <c r="S16" s="28">
        <f t="shared" si="5"/>
        <v>200</v>
      </c>
    </row>
    <row r="17" spans="1:19" ht="15.75">
      <c r="A17" s="1">
        <v>41633.708333333336</v>
      </c>
      <c r="B17" s="23">
        <v>5</v>
      </c>
      <c r="C17" s="36">
        <v>17</v>
      </c>
      <c r="E17" s="11">
        <f t="shared" si="0"/>
        <v>5</v>
      </c>
      <c r="F17" s="12">
        <f t="shared" si="1"/>
        <v>5.333333333333333</v>
      </c>
      <c r="G17" s="12">
        <f t="shared" si="2"/>
        <v>5.666666666666667</v>
      </c>
      <c r="I17" s="12">
        <f>IF(E17&lt;$I$1,0,IF(E17&gt;$K$1,2300,E17*E17*E17*$R$13+$S$13))</f>
        <v>700</v>
      </c>
      <c r="J17" s="12">
        <f>IF(F17&lt;$I$1,0,IF(F17&gt;$K$1,2300,F17*F17*F17*$R$13+$S$13))</f>
        <v>806.8148148148148</v>
      </c>
      <c r="K17" s="12">
        <f>IF(G17&lt;$I$1,0,IF(G17&gt;$K$1,2300,G17*G17*G17*$R$13+$S$13))</f>
        <v>927.851851851852</v>
      </c>
      <c r="N17" s="30">
        <v>7</v>
      </c>
      <c r="O17" s="30">
        <f t="shared" si="3"/>
        <v>1572</v>
      </c>
      <c r="P17" s="30">
        <v>1800</v>
      </c>
      <c r="Q17" s="30">
        <v>2400</v>
      </c>
      <c r="R17" s="28">
        <f t="shared" si="4"/>
        <v>4</v>
      </c>
      <c r="S17" s="28">
        <f t="shared" si="5"/>
        <v>200</v>
      </c>
    </row>
    <row r="18" spans="1:19" ht="15.75">
      <c r="A18" s="1">
        <v>41633.833333333336</v>
      </c>
      <c r="B18" s="23">
        <v>6</v>
      </c>
      <c r="C18" s="36">
        <v>20</v>
      </c>
      <c r="E18" s="11">
        <f t="shared" si="0"/>
        <v>6</v>
      </c>
      <c r="F18" s="12">
        <f t="shared" si="1"/>
        <v>4.333333333333333</v>
      </c>
      <c r="G18" s="12">
        <f t="shared" si="2"/>
        <v>2.6666666666666665</v>
      </c>
      <c r="I18" s="12">
        <f>IF(E18&lt;$I$1,0,IF(E18&gt;$K$1,2300,E18*E18*E18*$R$13+$S$13))</f>
        <v>1064</v>
      </c>
      <c r="J18" s="12">
        <f>IF(F18&lt;$I$1,0,IF(F18&gt;$K$1,2300,F18*F18*F18*$R$13+$S$13))</f>
        <v>525.4814814814814</v>
      </c>
      <c r="K18" s="12">
        <f>IF(G18&lt;$I$1,0,IF(G18&gt;$K$1,2300,G18*G18*G18*$R$13+$S$13))</f>
        <v>0</v>
      </c>
      <c r="N18" s="30">
        <v>8</v>
      </c>
      <c r="O18" s="30">
        <f t="shared" si="3"/>
        <v>2248</v>
      </c>
      <c r="P18" s="30">
        <v>2300</v>
      </c>
      <c r="Q18" s="30"/>
      <c r="R18" s="28">
        <f t="shared" si="4"/>
        <v>4</v>
      </c>
      <c r="S18" s="28">
        <f t="shared" si="5"/>
        <v>200</v>
      </c>
    </row>
    <row r="19" spans="1:19" ht="15.75">
      <c r="A19" s="1">
        <v>41633.958333333336</v>
      </c>
      <c r="B19" s="23">
        <v>1</v>
      </c>
      <c r="C19" s="36">
        <v>23</v>
      </c>
      <c r="D19" s="6">
        <f>SUM(B12:B19)/8</f>
        <v>5.25</v>
      </c>
      <c r="E19" s="11">
        <f t="shared" si="0"/>
        <v>1</v>
      </c>
      <c r="F19" s="12">
        <f t="shared" si="1"/>
        <v>2.333333333333333</v>
      </c>
      <c r="G19" s="12">
        <f t="shared" si="2"/>
        <v>3.6666666666666665</v>
      </c>
      <c r="I19" s="12">
        <f>IF(E19&lt;$I$1,0,IF(E19&gt;$K$1,2300,E19*E19*E19*$R$13+$S$13))</f>
        <v>0</v>
      </c>
      <c r="J19" s="12">
        <f>IF(F19&lt;$I$1,0,IF(F19&gt;$K$1,2300,F19*F19*F19*$R$13+$S$13))</f>
        <v>0</v>
      </c>
      <c r="K19" s="12">
        <f>IF(G19&lt;$I$1,0,IF(G19&gt;$K$1,2300,G19*G19*G19*$R$13+$S$13))</f>
        <v>0</v>
      </c>
      <c r="L19" s="21">
        <f>SUM(I12:K19)/1000</f>
        <v>21.786666666666665</v>
      </c>
      <c r="M19" s="21">
        <f>L19/2</f>
        <v>10.893333333333333</v>
      </c>
      <c r="N19" s="30" t="s">
        <v>10</v>
      </c>
      <c r="O19" s="30">
        <v>2300</v>
      </c>
      <c r="P19" s="30">
        <v>2300</v>
      </c>
      <c r="Q19" s="30">
        <v>3840</v>
      </c>
      <c r="R19" s="28">
        <f t="shared" si="4"/>
        <v>4</v>
      </c>
      <c r="S19" s="28">
        <f t="shared" si="5"/>
        <v>200</v>
      </c>
    </row>
    <row r="20" spans="1:11" ht="15.75">
      <c r="A20" s="1">
        <v>41634.083333333336</v>
      </c>
      <c r="B20" s="23">
        <v>5</v>
      </c>
      <c r="C20" s="34">
        <v>2</v>
      </c>
      <c r="E20" s="11">
        <f t="shared" si="0"/>
        <v>5</v>
      </c>
      <c r="F20" s="12">
        <f t="shared" si="1"/>
        <v>5</v>
      </c>
      <c r="G20" s="12">
        <f t="shared" si="2"/>
        <v>5</v>
      </c>
      <c r="I20" s="12">
        <f>IF(E20&lt;$I$1,0,IF(E20&gt;$K$1,2300,E20*E20*E20*$R$13+$S$13))</f>
        <v>700</v>
      </c>
      <c r="J20" s="12">
        <f>IF(F20&lt;$I$1,0,IF(F20&gt;$K$1,2300,F20*F20*F20*$R$13+$S$13))</f>
        <v>700</v>
      </c>
      <c r="K20" s="12">
        <f>IF(G20&lt;$I$1,0,IF(G20&gt;$K$1,2300,G20*G20*G20*$R$13+$S$13))</f>
        <v>700</v>
      </c>
    </row>
    <row r="21" spans="1:11" ht="15.75">
      <c r="A21" s="1">
        <v>41634.208333333336</v>
      </c>
      <c r="B21" s="23">
        <v>5</v>
      </c>
      <c r="C21" s="34">
        <v>5</v>
      </c>
      <c r="E21" s="11">
        <f t="shared" si="0"/>
        <v>5</v>
      </c>
      <c r="F21" s="12">
        <f t="shared" si="1"/>
        <v>4.666666666666667</v>
      </c>
      <c r="G21" s="12">
        <f t="shared" si="2"/>
        <v>4.333333333333333</v>
      </c>
      <c r="I21" s="12">
        <f>IF(E21&lt;$I$1,0,IF(E21&gt;$K$1,2300,E21*E21*E21*$R$13+$S$13))</f>
        <v>700</v>
      </c>
      <c r="J21" s="12">
        <f>IF(F21&lt;$I$1,0,IF(F21&gt;$K$1,2300,F21*F21*F21*$R$13+$S$13))</f>
        <v>606.5185185185187</v>
      </c>
      <c r="K21" s="12">
        <f>IF(G21&lt;$I$1,0,IF(G21&gt;$K$1,2300,G21*G21*G21*$R$13+$S$13))</f>
        <v>525.4814814814814</v>
      </c>
    </row>
    <row r="22" spans="1:11" ht="15.75">
      <c r="A22" s="1">
        <v>41634.333333333336</v>
      </c>
      <c r="B22" s="23">
        <v>4</v>
      </c>
      <c r="C22" s="34">
        <v>8</v>
      </c>
      <c r="E22" s="11">
        <f t="shared" si="0"/>
        <v>4</v>
      </c>
      <c r="F22" s="12">
        <f t="shared" si="1"/>
        <v>4.333333333333333</v>
      </c>
      <c r="G22" s="12">
        <f t="shared" si="2"/>
        <v>4.666666666666667</v>
      </c>
      <c r="I22" s="12">
        <f>IF(E22&lt;$I$1,0,IF(E22&gt;$K$1,2300,E22*E22*E22*$R$13+$S$13))</f>
        <v>456</v>
      </c>
      <c r="J22" s="12">
        <f>IF(F22&lt;$I$1,0,IF(F22&gt;$K$1,2300,F22*F22*F22*$R$13+$S$13))</f>
        <v>525.4814814814814</v>
      </c>
      <c r="K22" s="12">
        <f>IF(G22&lt;$I$1,0,IF(G22&gt;$K$1,2300,G22*G22*G22*$R$13+$S$13))</f>
        <v>606.5185185185187</v>
      </c>
    </row>
    <row r="23" spans="1:11" ht="15.75">
      <c r="A23" s="1">
        <v>41634.458333333336</v>
      </c>
      <c r="B23" s="23">
        <v>5</v>
      </c>
      <c r="C23" s="34">
        <v>11</v>
      </c>
      <c r="E23" s="11">
        <f t="shared" si="0"/>
        <v>5</v>
      </c>
      <c r="F23" s="12">
        <f t="shared" si="1"/>
        <v>5.333333333333333</v>
      </c>
      <c r="G23" s="12">
        <f t="shared" si="2"/>
        <v>5.666666666666667</v>
      </c>
      <c r="I23" s="12">
        <f>IF(E23&lt;$I$1,0,IF(E23&gt;$K$1,2300,E23*E23*E23*$R$13+$S$13))</f>
        <v>700</v>
      </c>
      <c r="J23" s="12">
        <f>IF(F23&lt;$I$1,0,IF(F23&gt;$K$1,2300,F23*F23*F23*$R$13+$S$13))</f>
        <v>806.8148148148148</v>
      </c>
      <c r="K23" s="12">
        <f>IF(G23&lt;$I$1,0,IF(G23&gt;$K$1,2300,G23*G23*G23*$R$13+$S$13))</f>
        <v>927.851851851852</v>
      </c>
    </row>
    <row r="24" spans="1:11" ht="15.75">
      <c r="A24" s="1">
        <v>41634.583333333336</v>
      </c>
      <c r="B24" s="23">
        <v>6</v>
      </c>
      <c r="C24" s="34">
        <v>14</v>
      </c>
      <c r="E24" s="11">
        <f t="shared" si="0"/>
        <v>6</v>
      </c>
      <c r="F24" s="12">
        <f t="shared" si="1"/>
        <v>5.333333333333333</v>
      </c>
      <c r="G24" s="12">
        <f t="shared" si="2"/>
        <v>4.666666666666667</v>
      </c>
      <c r="I24" s="12">
        <f>IF(E24&lt;$I$1,0,IF(E24&gt;$K$1,2300,E24*E24*E24*$R$13+$S$13))</f>
        <v>1064</v>
      </c>
      <c r="J24" s="12">
        <f>IF(F24&lt;$I$1,0,IF(F24&gt;$K$1,2300,F24*F24*F24*$R$13+$S$13))</f>
        <v>806.8148148148148</v>
      </c>
      <c r="K24" s="12">
        <f>IF(G24&lt;$I$1,0,IF(G24&gt;$K$1,2300,G24*G24*G24*$R$13+$S$13))</f>
        <v>606.5185185185187</v>
      </c>
    </row>
    <row r="25" spans="1:11" ht="15.75">
      <c r="A25" s="1">
        <v>41634.708333333336</v>
      </c>
      <c r="B25" s="23">
        <v>4</v>
      </c>
      <c r="C25" s="34">
        <v>17</v>
      </c>
      <c r="E25" s="11">
        <f t="shared" si="0"/>
        <v>4</v>
      </c>
      <c r="F25" s="12">
        <f t="shared" si="1"/>
        <v>4.333333333333333</v>
      </c>
      <c r="G25" s="12">
        <f t="shared" si="2"/>
        <v>4.666666666666667</v>
      </c>
      <c r="I25" s="12">
        <f>IF(E25&lt;$I$1,0,IF(E25&gt;$K$1,2300,E25*E25*E25*$R$13+$S$13))</f>
        <v>456</v>
      </c>
      <c r="J25" s="12">
        <f>IF(F25&lt;$I$1,0,IF(F25&gt;$K$1,2300,F25*F25*F25*$R$13+$S$13))</f>
        <v>525.4814814814814</v>
      </c>
      <c r="K25" s="12">
        <f>IF(G25&lt;$I$1,0,IF(G25&gt;$K$1,2300,G25*G25*G25*$R$13+$S$13))</f>
        <v>606.5185185185187</v>
      </c>
    </row>
    <row r="26" spans="1:11" ht="15.75">
      <c r="A26" s="1">
        <v>41634.833333333336</v>
      </c>
      <c r="B26" s="23">
        <v>5</v>
      </c>
      <c r="C26" s="34">
        <v>20</v>
      </c>
      <c r="E26" s="11">
        <f t="shared" si="0"/>
        <v>5</v>
      </c>
      <c r="F26" s="12">
        <f t="shared" si="1"/>
        <v>5.666666666666667</v>
      </c>
      <c r="G26" s="12">
        <f t="shared" si="2"/>
        <v>6.333333333333333</v>
      </c>
      <c r="I26" s="12">
        <f>IF(E26&lt;$I$1,0,IF(E26&gt;$K$1,2300,E26*E26*E26*$R$13+$S$13))</f>
        <v>700</v>
      </c>
      <c r="J26" s="12">
        <f>IF(F26&lt;$I$1,0,IF(F26&gt;$K$1,2300,F26*F26*F26*$R$13+$S$13))</f>
        <v>927.851851851852</v>
      </c>
      <c r="K26" s="12">
        <f>IF(G26&lt;$I$1,0,IF(G26&gt;$K$1,2300,G26*G26*G26*$R$13+$S$13))</f>
        <v>1216.148148148148</v>
      </c>
    </row>
    <row r="27" spans="1:13" ht="15.75">
      <c r="A27" s="1">
        <v>41634.958333333336</v>
      </c>
      <c r="B27" s="23">
        <v>7</v>
      </c>
      <c r="C27" s="34">
        <v>23</v>
      </c>
      <c r="D27" s="6">
        <f>SUM(B20:B27)/8</f>
        <v>5.125</v>
      </c>
      <c r="E27" s="11">
        <f t="shared" si="0"/>
        <v>7</v>
      </c>
      <c r="F27" s="12">
        <f t="shared" si="1"/>
        <v>6.666666666666667</v>
      </c>
      <c r="G27" s="12">
        <f t="shared" si="2"/>
        <v>6.333333333333333</v>
      </c>
      <c r="I27" s="12">
        <f>IF(E27&lt;$I$1,0,IF(E27&gt;$K$1,2300,E27*E27*E27*$R$13+$S$13))</f>
        <v>1572</v>
      </c>
      <c r="J27" s="12">
        <f>IF(F27&lt;$I$1,0,IF(F27&gt;$K$1,2300,F27*F27*F27*$R$13+$S$13))</f>
        <v>1385.1851851851854</v>
      </c>
      <c r="K27" s="12">
        <f>IF(G27&lt;$I$1,0,IF(G27&gt;$K$1,2300,G27*G27*G27*$R$13+$S$13))</f>
        <v>1216.148148148148</v>
      </c>
      <c r="L27" s="21">
        <f>SUM(I20:K27)/1000</f>
        <v>19.037333333333336</v>
      </c>
      <c r="M27" s="21">
        <f>L27/2</f>
        <v>9.518666666666668</v>
      </c>
    </row>
    <row r="28" spans="1:11" ht="15.75">
      <c r="A28" s="1">
        <v>41635.083333333336</v>
      </c>
      <c r="B28" s="23">
        <v>6</v>
      </c>
      <c r="C28" s="36">
        <v>2</v>
      </c>
      <c r="E28" s="11">
        <f t="shared" si="0"/>
        <v>6</v>
      </c>
      <c r="F28" s="12">
        <f t="shared" si="1"/>
        <v>5.666666666666667</v>
      </c>
      <c r="G28" s="12">
        <f t="shared" si="2"/>
        <v>5.333333333333333</v>
      </c>
      <c r="I28" s="12">
        <f>IF(E28&lt;$I$1,0,IF(E28&gt;$K$1,2300,E28*E28*E28*$R$13+$S$13))</f>
        <v>1064</v>
      </c>
      <c r="J28" s="12">
        <f>IF(F28&lt;$I$1,0,IF(F28&gt;$K$1,2300,F28*F28*F28*$R$13+$S$13))</f>
        <v>927.851851851852</v>
      </c>
      <c r="K28" s="12">
        <f>IF(G28&lt;$I$1,0,IF(G28&gt;$K$1,2300,G28*G28*G28*$R$13+$S$13))</f>
        <v>806.8148148148148</v>
      </c>
    </row>
    <row r="29" spans="1:11" ht="15.75">
      <c r="A29" s="1">
        <v>41635.208333333336</v>
      </c>
      <c r="B29" s="23">
        <v>5</v>
      </c>
      <c r="C29" s="36">
        <v>5</v>
      </c>
      <c r="E29" s="11">
        <f t="shared" si="0"/>
        <v>5</v>
      </c>
      <c r="F29" s="12">
        <f t="shared" si="1"/>
        <v>5</v>
      </c>
      <c r="G29" s="12">
        <f t="shared" si="2"/>
        <v>5</v>
      </c>
      <c r="I29" s="12">
        <f>IF(E29&lt;$I$1,0,IF(E29&gt;$K$1,2300,E29*E29*E29*$R$13+$S$13))</f>
        <v>700</v>
      </c>
      <c r="J29" s="12">
        <f>IF(F29&lt;$I$1,0,IF(F29&gt;$K$1,2300,F29*F29*F29*$R$13+$S$13))</f>
        <v>700</v>
      </c>
      <c r="K29" s="12">
        <f>IF(G29&lt;$I$1,0,IF(G29&gt;$K$1,2300,G29*G29*G29*$R$13+$S$13))</f>
        <v>700</v>
      </c>
    </row>
    <row r="30" spans="1:11" ht="15.75">
      <c r="A30" s="1">
        <v>41635.333333333336</v>
      </c>
      <c r="B30" s="23">
        <v>5</v>
      </c>
      <c r="C30" s="36">
        <v>8</v>
      </c>
      <c r="E30" s="11">
        <f t="shared" si="0"/>
        <v>5</v>
      </c>
      <c r="F30" s="12">
        <f t="shared" si="1"/>
        <v>4.666666666666667</v>
      </c>
      <c r="G30" s="12">
        <f t="shared" si="2"/>
        <v>4.333333333333333</v>
      </c>
      <c r="I30" s="12">
        <f>IF(E30&lt;$I$1,0,IF(E30&gt;$K$1,2300,E30*E30*E30*$R$13+$S$13))</f>
        <v>700</v>
      </c>
      <c r="J30" s="12">
        <f>IF(F30&lt;$I$1,0,IF(F30&gt;$K$1,2300,F30*F30*F30*$R$13+$S$13))</f>
        <v>606.5185185185187</v>
      </c>
      <c r="K30" s="12">
        <f>IF(G30&lt;$I$1,0,IF(G30&gt;$K$1,2300,G30*G30*G30*$R$13+$S$13))</f>
        <v>525.4814814814814</v>
      </c>
    </row>
    <row r="31" spans="1:11" ht="15.75">
      <c r="A31" s="1">
        <v>41635.458333333336</v>
      </c>
      <c r="B31" s="23">
        <v>4</v>
      </c>
      <c r="C31" s="36">
        <v>11</v>
      </c>
      <c r="E31" s="11">
        <f t="shared" si="0"/>
        <v>4</v>
      </c>
      <c r="F31" s="12">
        <f t="shared" si="1"/>
        <v>4.333333333333333</v>
      </c>
      <c r="G31" s="12">
        <f t="shared" si="2"/>
        <v>4.666666666666667</v>
      </c>
      <c r="I31" s="12">
        <f>IF(E31&lt;$I$1,0,IF(E31&gt;$K$1,2300,E31*E31*E31*$R$13+$S$13))</f>
        <v>456</v>
      </c>
      <c r="J31" s="12">
        <f>IF(F31&lt;$I$1,0,IF(F31&gt;$K$1,2300,F31*F31*F31*$R$13+$S$13))</f>
        <v>525.4814814814814</v>
      </c>
      <c r="K31" s="12">
        <f>IF(G31&lt;$I$1,0,IF(G31&gt;$K$1,2300,G31*G31*G31*$R$13+$S$13))</f>
        <v>606.5185185185187</v>
      </c>
    </row>
    <row r="32" spans="1:11" ht="15.75">
      <c r="A32" s="1">
        <v>41635.583333333336</v>
      </c>
      <c r="B32" s="23">
        <v>5</v>
      </c>
      <c r="C32" s="36">
        <v>14</v>
      </c>
      <c r="E32" s="11">
        <f t="shared" si="0"/>
        <v>5</v>
      </c>
      <c r="F32" s="12">
        <f t="shared" si="1"/>
        <v>4.666666666666667</v>
      </c>
      <c r="G32" s="12">
        <f t="shared" si="2"/>
        <v>4.333333333333333</v>
      </c>
      <c r="I32" s="12">
        <f>IF(E32&lt;$I$1,0,IF(E32&gt;$K$1,2300,E32*E32*E32*$R$13+$S$13))</f>
        <v>700</v>
      </c>
      <c r="J32" s="12">
        <f>IF(F32&lt;$I$1,0,IF(F32&gt;$K$1,2300,F32*F32*F32*$R$13+$S$13))</f>
        <v>606.5185185185187</v>
      </c>
      <c r="K32" s="12">
        <f>IF(G32&lt;$I$1,0,IF(G32&gt;$K$1,2300,G32*G32*G32*$R$13+$S$13))</f>
        <v>525.4814814814814</v>
      </c>
    </row>
    <row r="33" spans="1:11" ht="15.75">
      <c r="A33" s="1">
        <v>41635.708333333336</v>
      </c>
      <c r="B33" s="23">
        <v>4</v>
      </c>
      <c r="C33" s="36">
        <v>17</v>
      </c>
      <c r="E33" s="11">
        <f t="shared" si="0"/>
        <v>4</v>
      </c>
      <c r="F33" s="12">
        <f t="shared" si="1"/>
        <v>4</v>
      </c>
      <c r="G33" s="12">
        <f t="shared" si="2"/>
        <v>4</v>
      </c>
      <c r="I33" s="12">
        <f>IF(E33&lt;$I$1,0,IF(E33&gt;$K$1,2300,E33*E33*E33*$R$13+$S$13))</f>
        <v>456</v>
      </c>
      <c r="J33" s="12">
        <f>IF(F33&lt;$I$1,0,IF(F33&gt;$K$1,2300,F33*F33*F33*$R$13+$S$13))</f>
        <v>456</v>
      </c>
      <c r="K33" s="12">
        <f>IF(G33&lt;$I$1,0,IF(G33&gt;$K$1,2300,G33*G33*G33*$R$13+$S$13))</f>
        <v>456</v>
      </c>
    </row>
    <row r="34" spans="1:11" ht="15.75">
      <c r="A34" s="1">
        <v>41635.833333333336</v>
      </c>
      <c r="B34" s="23">
        <v>4</v>
      </c>
      <c r="C34" s="36">
        <v>20</v>
      </c>
      <c r="E34" s="11">
        <f t="shared" si="0"/>
        <v>4</v>
      </c>
      <c r="F34" s="12">
        <f t="shared" si="1"/>
        <v>4</v>
      </c>
      <c r="G34" s="12">
        <f t="shared" si="2"/>
        <v>4</v>
      </c>
      <c r="I34" s="12">
        <f>IF(E34&lt;$I$1,0,IF(E34&gt;$K$1,2300,E34*E34*E34*$R$13+$S$13))</f>
        <v>456</v>
      </c>
      <c r="J34" s="12">
        <f>IF(F34&lt;$I$1,0,IF(F34&gt;$K$1,2300,F34*F34*F34*$R$13+$S$13))</f>
        <v>456</v>
      </c>
      <c r="K34" s="12">
        <f>IF(G34&lt;$I$1,0,IF(G34&gt;$K$1,2300,G34*G34*G34*$R$13+$S$13))</f>
        <v>456</v>
      </c>
    </row>
    <row r="35" spans="1:13" ht="15.75">
      <c r="A35" s="1">
        <v>41635.958333333336</v>
      </c>
      <c r="B35" s="23">
        <v>4</v>
      </c>
      <c r="C35" s="36">
        <v>23</v>
      </c>
      <c r="D35" s="6">
        <f>SUM(B28:B35)/8</f>
        <v>4.625</v>
      </c>
      <c r="E35" s="11">
        <f t="shared" si="0"/>
        <v>4</v>
      </c>
      <c r="F35" s="12">
        <f t="shared" si="1"/>
        <v>4</v>
      </c>
      <c r="G35" s="12">
        <f t="shared" si="2"/>
        <v>4</v>
      </c>
      <c r="I35" s="12">
        <f>IF(E35&lt;$I$1,0,IF(E35&gt;$K$1,2300,E35*E35*E35*$R$13+$S$13))</f>
        <v>456</v>
      </c>
      <c r="J35" s="12">
        <f>IF(F35&lt;$I$1,0,IF(F35&gt;$K$1,2300,F35*F35*F35*$R$13+$S$13))</f>
        <v>456</v>
      </c>
      <c r="K35" s="12">
        <f>IF(G35&lt;$I$1,0,IF(G35&gt;$K$1,2300,G35*G35*G35*$R$13+$S$13))</f>
        <v>456</v>
      </c>
      <c r="L35" s="21">
        <f>SUM(I28:K35)/1000</f>
        <v>14.254666666666667</v>
      </c>
      <c r="M35" s="21">
        <f>L35/2</f>
        <v>7.1273333333333335</v>
      </c>
    </row>
    <row r="36" spans="1:11" ht="15.75">
      <c r="A36" s="1">
        <v>41636.083333333336</v>
      </c>
      <c r="B36" s="23">
        <v>4</v>
      </c>
      <c r="C36" s="34">
        <v>2</v>
      </c>
      <c r="E36" s="11">
        <f t="shared" si="0"/>
        <v>4</v>
      </c>
      <c r="F36" s="12">
        <f t="shared" si="1"/>
        <v>4.333333333333333</v>
      </c>
      <c r="G36" s="12">
        <f t="shared" si="2"/>
        <v>4.666666666666667</v>
      </c>
      <c r="I36" s="12">
        <f>IF(E36&lt;$I$1,0,IF(E36&gt;$K$1,2300,E36*E36*E36*$R$13+$S$13))</f>
        <v>456</v>
      </c>
      <c r="J36" s="12">
        <f>IF(F36&lt;$I$1,0,IF(F36&gt;$K$1,2300,F36*F36*F36*$R$13+$S$13))</f>
        <v>525.4814814814814</v>
      </c>
      <c r="K36" s="12">
        <f>IF(G36&lt;$I$1,0,IF(G36&gt;$K$1,2300,G36*G36*G36*$R$13+$S$13))</f>
        <v>606.5185185185187</v>
      </c>
    </row>
    <row r="37" spans="1:11" ht="15.75">
      <c r="A37" s="1">
        <v>41636.208333333336</v>
      </c>
      <c r="B37" s="23">
        <v>5</v>
      </c>
      <c r="C37" s="34">
        <v>5</v>
      </c>
      <c r="E37" s="11">
        <f t="shared" si="0"/>
        <v>5</v>
      </c>
      <c r="F37" s="12">
        <f t="shared" si="1"/>
        <v>4.666666666666667</v>
      </c>
      <c r="G37" s="12">
        <f t="shared" si="2"/>
        <v>4.333333333333333</v>
      </c>
      <c r="I37" s="12">
        <f>IF(E37&lt;$I$1,0,IF(E37&gt;$K$1,2300,E37*E37*E37*$R$13+$S$13))</f>
        <v>700</v>
      </c>
      <c r="J37" s="12">
        <f>IF(F37&lt;$I$1,0,IF(F37&gt;$K$1,2300,F37*F37*F37*$R$13+$S$13))</f>
        <v>606.5185185185187</v>
      </c>
      <c r="K37" s="12">
        <f>IF(G37&lt;$I$1,0,IF(G37&gt;$K$1,2300,G37*G37*G37*$R$13+$S$13))</f>
        <v>525.4814814814814</v>
      </c>
    </row>
    <row r="38" spans="1:11" ht="15.75">
      <c r="A38" s="1">
        <v>41636.333333333336</v>
      </c>
      <c r="B38" s="23">
        <v>4</v>
      </c>
      <c r="C38" s="34">
        <v>8</v>
      </c>
      <c r="E38" s="11">
        <f t="shared" si="0"/>
        <v>4</v>
      </c>
      <c r="F38" s="12">
        <f t="shared" si="1"/>
        <v>4</v>
      </c>
      <c r="G38" s="12">
        <f t="shared" si="2"/>
        <v>4</v>
      </c>
      <c r="I38" s="12">
        <f>IF(E38&lt;$I$1,0,IF(E38&gt;$K$1,2300,E38*E38*E38*$R$13+$S$13))</f>
        <v>456</v>
      </c>
      <c r="J38" s="12">
        <f>IF(F38&lt;$I$1,0,IF(F38&gt;$K$1,2300,F38*F38*F38*$R$13+$S$13))</f>
        <v>456</v>
      </c>
      <c r="K38" s="12">
        <f>IF(G38&lt;$I$1,0,IF(G38&gt;$K$1,2300,G38*G38*G38*$R$13+$S$13))</f>
        <v>456</v>
      </c>
    </row>
    <row r="39" spans="1:11" ht="15.75">
      <c r="A39" s="1">
        <v>41636.458333333336</v>
      </c>
      <c r="B39" s="23">
        <v>4</v>
      </c>
      <c r="C39" s="34">
        <v>11</v>
      </c>
      <c r="E39" s="11">
        <f t="shared" si="0"/>
        <v>4</v>
      </c>
      <c r="F39" s="12">
        <f t="shared" si="1"/>
        <v>4</v>
      </c>
      <c r="G39" s="12">
        <f t="shared" si="2"/>
        <v>4</v>
      </c>
      <c r="I39" s="12">
        <f>IF(E39&lt;$I$1,0,IF(E39&gt;$K$1,2300,E39*E39*E39*$R$13+$S$13))</f>
        <v>456</v>
      </c>
      <c r="J39" s="12">
        <f>IF(F39&lt;$I$1,0,IF(F39&gt;$K$1,2300,F39*F39*F39*$R$13+$S$13))</f>
        <v>456</v>
      </c>
      <c r="K39" s="12">
        <f>IF(G39&lt;$I$1,0,IF(G39&gt;$K$1,2300,G39*G39*G39*$R$13+$S$13))</f>
        <v>456</v>
      </c>
    </row>
    <row r="40" spans="1:11" ht="15.75">
      <c r="A40" s="1">
        <v>41636.583333333336</v>
      </c>
      <c r="B40" s="23">
        <v>4</v>
      </c>
      <c r="C40" s="34">
        <v>14</v>
      </c>
      <c r="E40" s="11">
        <f t="shared" si="0"/>
        <v>4</v>
      </c>
      <c r="F40" s="12">
        <f t="shared" si="1"/>
        <v>4.333333333333333</v>
      </c>
      <c r="G40" s="12">
        <f t="shared" si="2"/>
        <v>4.666666666666667</v>
      </c>
      <c r="I40" s="12">
        <f>IF(E40&lt;$I$1,0,IF(E40&gt;$K$1,2300,E40*E40*E40*$R$13+$S$13))</f>
        <v>456</v>
      </c>
      <c r="J40" s="12">
        <f>IF(F40&lt;$I$1,0,IF(F40&gt;$K$1,2300,F40*F40*F40*$R$13+$S$13))</f>
        <v>525.4814814814814</v>
      </c>
      <c r="K40" s="12">
        <f>IF(G40&lt;$I$1,0,IF(G40&gt;$K$1,2300,G40*G40*G40*$R$13+$S$13))</f>
        <v>606.5185185185187</v>
      </c>
    </row>
    <row r="41" spans="1:11" ht="15.75">
      <c r="A41" s="1">
        <v>41636.708333333336</v>
      </c>
      <c r="B41" s="23">
        <v>5</v>
      </c>
      <c r="C41" s="34">
        <v>17</v>
      </c>
      <c r="E41" s="11">
        <f t="shared" si="0"/>
        <v>5</v>
      </c>
      <c r="F41" s="12">
        <f t="shared" si="1"/>
        <v>4.666666666666667</v>
      </c>
      <c r="G41" s="12">
        <f t="shared" si="2"/>
        <v>4.333333333333333</v>
      </c>
      <c r="I41" s="12">
        <f>IF(E41&lt;$I$1,0,IF(E41&gt;$K$1,2300,E41*E41*E41*$R$13+$S$13))</f>
        <v>700</v>
      </c>
      <c r="J41" s="12">
        <f>IF(F41&lt;$I$1,0,IF(F41&gt;$K$1,2300,F41*F41*F41*$R$13+$S$13))</f>
        <v>606.5185185185187</v>
      </c>
      <c r="K41" s="12">
        <f>IF(G41&lt;$I$1,0,IF(G41&gt;$K$1,2300,G41*G41*G41*$R$13+$S$13))</f>
        <v>525.4814814814814</v>
      </c>
    </row>
    <row r="42" spans="1:11" ht="15.75">
      <c r="A42" s="1">
        <v>41636.833333333336</v>
      </c>
      <c r="B42" s="23">
        <v>4</v>
      </c>
      <c r="C42" s="34">
        <v>20</v>
      </c>
      <c r="E42" s="11">
        <f t="shared" si="0"/>
        <v>4</v>
      </c>
      <c r="F42" s="12">
        <f t="shared" si="1"/>
        <v>3.3333333333333335</v>
      </c>
      <c r="G42" s="12">
        <f t="shared" si="2"/>
        <v>2.666666666666667</v>
      </c>
      <c r="I42" s="12">
        <f>IF(E42&lt;$I$1,0,IF(E42&gt;$K$1,2300,E42*E42*E42*$R$13+$S$13))</f>
        <v>456</v>
      </c>
      <c r="J42" s="12">
        <f>IF(F42&lt;$I$1,0,IF(F42&gt;$K$1,2300,F42*F42*F42*$R$13+$S$13))</f>
        <v>0</v>
      </c>
      <c r="K42" s="12">
        <f>IF(G42&lt;$I$1,0,IF(G42&gt;$K$1,2300,G42*G42*G42*$R$13+$S$13))</f>
        <v>0</v>
      </c>
    </row>
    <row r="43" spans="1:13" ht="15.75">
      <c r="A43" s="1">
        <v>41636.958333333336</v>
      </c>
      <c r="B43" s="23">
        <v>2</v>
      </c>
      <c r="C43" s="34">
        <v>23</v>
      </c>
      <c r="D43" s="6">
        <f>SUM(B36:B43)/8</f>
        <v>4</v>
      </c>
      <c r="E43" s="11">
        <f t="shared" si="0"/>
        <v>2</v>
      </c>
      <c r="F43" s="12">
        <f t="shared" si="1"/>
        <v>2.3333333333333335</v>
      </c>
      <c r="G43" s="12">
        <f t="shared" si="2"/>
        <v>2.6666666666666665</v>
      </c>
      <c r="I43" s="12">
        <f>IF(E43&lt;$I$1,0,IF(E43&gt;$K$1,2300,E43*E43*E43*$R$13+$S$13))</f>
        <v>0</v>
      </c>
      <c r="J43" s="12">
        <f>IF(F43&lt;$I$1,0,IF(F43&gt;$K$1,2300,F43*F43*F43*$R$13+$S$13))</f>
        <v>0</v>
      </c>
      <c r="K43" s="12">
        <f>IF(G43&lt;$I$1,0,IF(G43&gt;$K$1,2300,G43*G43*G43*$R$13+$S$13))</f>
        <v>0</v>
      </c>
      <c r="L43" s="21">
        <f>SUM(I36:K43)/1000</f>
        <v>10.032</v>
      </c>
      <c r="M43" s="21">
        <f>L43/2</f>
        <v>5.016</v>
      </c>
    </row>
    <row r="44" spans="1:11" ht="15.75">
      <c r="A44" s="1">
        <v>41637.083333333336</v>
      </c>
      <c r="B44" s="23">
        <v>3</v>
      </c>
      <c r="C44" s="36">
        <v>2</v>
      </c>
      <c r="E44" s="11">
        <f t="shared" si="0"/>
        <v>3</v>
      </c>
      <c r="F44" s="12">
        <f t="shared" si="1"/>
        <v>2.6666666666666665</v>
      </c>
      <c r="G44" s="12">
        <f t="shared" si="2"/>
        <v>2.3333333333333335</v>
      </c>
      <c r="I44" s="12">
        <f>IF(E44&lt;$I$1,0,IF(E44&gt;$K$1,2300,E44*E44*E44*$R$13+$S$13))</f>
        <v>0</v>
      </c>
      <c r="J44" s="12">
        <f>IF(F44&lt;$I$1,0,IF(F44&gt;$K$1,2300,F44*F44*F44*$R$13+$S$13))</f>
        <v>0</v>
      </c>
      <c r="K44" s="12">
        <f>IF(G44&lt;$I$1,0,IF(G44&gt;$K$1,2300,G44*G44*G44*$R$13+$S$13))</f>
        <v>0</v>
      </c>
    </row>
    <row r="45" spans="1:11" ht="15.75">
      <c r="A45" s="1">
        <v>41637.208333333336</v>
      </c>
      <c r="B45" s="23">
        <v>2</v>
      </c>
      <c r="C45" s="36">
        <v>5</v>
      </c>
      <c r="E45" s="11">
        <f t="shared" si="0"/>
        <v>2</v>
      </c>
      <c r="F45" s="12">
        <f t="shared" si="1"/>
        <v>2.3333333333333335</v>
      </c>
      <c r="G45" s="12">
        <f t="shared" si="2"/>
        <v>2.6666666666666665</v>
      </c>
      <c r="I45" s="12">
        <f>IF(E45&lt;$I$1,0,IF(E45&gt;$K$1,2300,E45*E45*E45*$R$13+$S$13))</f>
        <v>0</v>
      </c>
      <c r="J45" s="12">
        <f>IF(F45&lt;$I$1,0,IF(F45&gt;$K$1,2300,F45*F45*F45*$R$13+$S$13))</f>
        <v>0</v>
      </c>
      <c r="K45" s="12">
        <f>IF(G45&lt;$I$1,0,IF(G45&gt;$K$1,2300,G45*G45*G45*$R$13+$S$13))</f>
        <v>0</v>
      </c>
    </row>
    <row r="46" spans="1:11" ht="15.75">
      <c r="A46" s="1">
        <v>41637.333333333336</v>
      </c>
      <c r="B46" s="23">
        <v>3</v>
      </c>
      <c r="C46" s="36">
        <v>8</v>
      </c>
      <c r="E46" s="11">
        <f t="shared" si="0"/>
        <v>3</v>
      </c>
      <c r="F46" s="12">
        <f t="shared" si="1"/>
        <v>3</v>
      </c>
      <c r="G46" s="12">
        <f t="shared" si="2"/>
        <v>3</v>
      </c>
      <c r="I46" s="12">
        <f>IF(E46&lt;$I$1,0,IF(E46&gt;$K$1,2300,E46*E46*E46*$R$13+$S$13))</f>
        <v>0</v>
      </c>
      <c r="J46" s="12">
        <f>IF(F46&lt;$I$1,0,IF(F46&gt;$K$1,2300,F46*F46*F46*$R$13+$S$13))</f>
        <v>0</v>
      </c>
      <c r="K46" s="12">
        <f>IF(G46&lt;$I$1,0,IF(G46&gt;$K$1,2300,G46*G46*G46*$R$13+$S$13))</f>
        <v>0</v>
      </c>
    </row>
    <row r="47" spans="1:11" ht="15.75">
      <c r="A47" s="1">
        <v>41637.458333333336</v>
      </c>
      <c r="B47" s="23">
        <v>3</v>
      </c>
      <c r="C47" s="36">
        <v>11</v>
      </c>
      <c r="E47" s="11">
        <f t="shared" si="0"/>
        <v>3</v>
      </c>
      <c r="F47" s="12">
        <f t="shared" si="1"/>
        <v>3.6666666666666665</v>
      </c>
      <c r="G47" s="12">
        <f t="shared" si="2"/>
        <v>4.333333333333333</v>
      </c>
      <c r="I47" s="12">
        <f>IF(E47&lt;$I$1,0,IF(E47&gt;$K$1,2300,E47*E47*E47*$R$13+$S$13))</f>
        <v>0</v>
      </c>
      <c r="J47" s="12">
        <f>IF(F47&lt;$I$1,0,IF(F47&gt;$K$1,2300,F47*F47*F47*$R$13+$S$13))</f>
        <v>0</v>
      </c>
      <c r="K47" s="12">
        <f>IF(G47&lt;$I$1,0,IF(G47&gt;$K$1,2300,G47*G47*G47*$R$13+$S$13))</f>
        <v>525.4814814814814</v>
      </c>
    </row>
    <row r="48" spans="1:11" ht="15.75">
      <c r="A48" s="1">
        <v>41637.583333333336</v>
      </c>
      <c r="B48" s="23">
        <v>5</v>
      </c>
      <c r="C48" s="36">
        <v>14</v>
      </c>
      <c r="E48" s="11">
        <f t="shared" si="0"/>
        <v>5</v>
      </c>
      <c r="F48" s="12">
        <f t="shared" si="1"/>
        <v>4.666666666666667</v>
      </c>
      <c r="G48" s="12">
        <f t="shared" si="2"/>
        <v>4.333333333333333</v>
      </c>
      <c r="I48" s="12">
        <f>IF(E48&lt;$I$1,0,IF(E48&gt;$K$1,2300,E48*E48*E48*$R$13+$S$13))</f>
        <v>700</v>
      </c>
      <c r="J48" s="12">
        <f>IF(F48&lt;$I$1,0,IF(F48&gt;$K$1,2300,F48*F48*F48*$R$13+$S$13))</f>
        <v>606.5185185185187</v>
      </c>
      <c r="K48" s="12">
        <f>IF(G48&lt;$I$1,0,IF(G48&gt;$K$1,2300,G48*G48*G48*$R$13+$S$13))</f>
        <v>525.4814814814814</v>
      </c>
    </row>
    <row r="49" spans="1:11" ht="15.75">
      <c r="A49" s="1">
        <v>41637.708333333336</v>
      </c>
      <c r="B49" s="23">
        <v>4</v>
      </c>
      <c r="C49" s="36">
        <v>17</v>
      </c>
      <c r="E49" s="11">
        <f t="shared" si="0"/>
        <v>4</v>
      </c>
      <c r="F49" s="12">
        <f t="shared" si="1"/>
        <v>3.3333333333333335</v>
      </c>
      <c r="G49" s="12">
        <f t="shared" si="2"/>
        <v>2.666666666666667</v>
      </c>
      <c r="I49" s="12">
        <f>IF(E49&lt;$I$1,0,IF(E49&gt;$K$1,2300,E49*E49*E49*$R$13+$S$13))</f>
        <v>456</v>
      </c>
      <c r="J49" s="12">
        <f>IF(F49&lt;$I$1,0,IF(F49&gt;$K$1,2300,F49*F49*F49*$R$13+$S$13))</f>
        <v>0</v>
      </c>
      <c r="K49" s="12">
        <f>IF(G49&lt;$I$1,0,IF(G49&gt;$K$1,2300,G49*G49*G49*$R$13+$S$13))</f>
        <v>0</v>
      </c>
    </row>
    <row r="50" spans="1:11" ht="15.75">
      <c r="A50" s="1">
        <v>41637.833333333336</v>
      </c>
      <c r="B50" s="23">
        <v>2</v>
      </c>
      <c r="C50" s="36">
        <v>20</v>
      </c>
      <c r="E50" s="11">
        <f t="shared" si="0"/>
        <v>2</v>
      </c>
      <c r="F50" s="12">
        <f t="shared" si="1"/>
        <v>2.6666666666666665</v>
      </c>
      <c r="G50" s="12">
        <f t="shared" si="2"/>
        <v>3.333333333333333</v>
      </c>
      <c r="I50" s="12">
        <f>IF(E50&lt;$I$1,0,IF(E50&gt;$K$1,2300,E50*E50*E50*$R$13+$S$13))</f>
        <v>0</v>
      </c>
      <c r="J50" s="12">
        <f>IF(F50&lt;$I$1,0,IF(F50&gt;$K$1,2300,F50*F50*F50*$R$13+$S$13))</f>
        <v>0</v>
      </c>
      <c r="K50" s="12">
        <f>IF(G50&lt;$I$1,0,IF(G50&gt;$K$1,2300,G50*G50*G50*$R$13+$S$13))</f>
        <v>0</v>
      </c>
    </row>
    <row r="51" spans="1:13" ht="15.75">
      <c r="A51" s="1">
        <v>41637.958333333336</v>
      </c>
      <c r="B51" s="23">
        <v>4</v>
      </c>
      <c r="C51" s="36">
        <v>23</v>
      </c>
      <c r="D51" s="6">
        <f>SUM(B44:B51)/8</f>
        <v>3.25</v>
      </c>
      <c r="E51" s="11">
        <f t="shared" si="0"/>
        <v>4</v>
      </c>
      <c r="F51" s="12">
        <f t="shared" si="1"/>
        <v>3.6666666666666665</v>
      </c>
      <c r="G51" s="12">
        <f t="shared" si="2"/>
        <v>3.3333333333333335</v>
      </c>
      <c r="I51" s="12">
        <f>IF(E51&lt;$I$1,0,IF(E51&gt;$K$1,2300,E51*E51*E51*$R$13+$S$13))</f>
        <v>456</v>
      </c>
      <c r="J51" s="12">
        <f>IF(F51&lt;$I$1,0,IF(F51&gt;$K$1,2300,F51*F51*F51*$R$13+$S$13))</f>
        <v>0</v>
      </c>
      <c r="K51" s="12">
        <f>IF(G51&lt;$I$1,0,IF(G51&gt;$K$1,2300,G51*G51*G51*$R$13+$S$13))</f>
        <v>0</v>
      </c>
      <c r="L51" s="21">
        <f>SUM(I44:K51)/1000</f>
        <v>3.269481481481481</v>
      </c>
      <c r="M51" s="21">
        <f>L51/2</f>
        <v>1.6347407407407406</v>
      </c>
    </row>
    <row r="52" spans="1:11" ht="15.75">
      <c r="A52" s="1">
        <v>41638.083333333336</v>
      </c>
      <c r="B52" s="23">
        <v>3</v>
      </c>
      <c r="C52" s="34">
        <v>2</v>
      </c>
      <c r="E52" s="11">
        <f t="shared" si="0"/>
        <v>3</v>
      </c>
      <c r="F52" s="12">
        <f t="shared" si="1"/>
        <v>2.6666666666666665</v>
      </c>
      <c r="G52" s="12">
        <f t="shared" si="2"/>
        <v>2.3333333333333335</v>
      </c>
      <c r="I52" s="12">
        <f>IF(E52&lt;$I$1,0,IF(E52&gt;$K$1,2300,E52*E52*E52*$R$13+$S$13))</f>
        <v>0</v>
      </c>
      <c r="J52" s="12">
        <f>IF(F52&lt;$I$1,0,IF(F52&gt;$K$1,2300,F52*F52*F52*$R$13+$S$13))</f>
        <v>0</v>
      </c>
      <c r="K52" s="12">
        <f>IF(G52&lt;$I$1,0,IF(G52&gt;$K$1,2300,G52*G52*G52*$R$13+$S$13))</f>
        <v>0</v>
      </c>
    </row>
    <row r="53" spans="1:11" ht="15.75">
      <c r="A53" s="1">
        <v>41638.208333333336</v>
      </c>
      <c r="B53" s="23">
        <v>2</v>
      </c>
      <c r="C53" s="34">
        <v>5</v>
      </c>
      <c r="E53" s="11">
        <f t="shared" si="0"/>
        <v>2</v>
      </c>
      <c r="F53" s="12">
        <f t="shared" si="1"/>
        <v>2.3333333333333335</v>
      </c>
      <c r="G53" s="12">
        <f t="shared" si="2"/>
        <v>2.6666666666666665</v>
      </c>
      <c r="I53" s="12">
        <f>IF(E53&lt;$I$1,0,IF(E53&gt;$K$1,2300,E53*E53*E53*$R$13+$S$13))</f>
        <v>0</v>
      </c>
      <c r="J53" s="12">
        <f>IF(F53&lt;$I$1,0,IF(F53&gt;$K$1,2300,F53*F53*F53*$R$13+$S$13))</f>
        <v>0</v>
      </c>
      <c r="K53" s="12">
        <f>IF(G53&lt;$I$1,0,IF(G53&gt;$K$1,2300,G53*G53*G53*$R$13+$S$13))</f>
        <v>0</v>
      </c>
    </row>
    <row r="54" spans="1:11" ht="15.75">
      <c r="A54" s="1">
        <v>41638.333333333336</v>
      </c>
      <c r="B54" s="23">
        <v>3</v>
      </c>
      <c r="C54" s="34">
        <v>8</v>
      </c>
      <c r="E54" s="11">
        <f t="shared" si="0"/>
        <v>3</v>
      </c>
      <c r="F54" s="12">
        <f t="shared" si="1"/>
        <v>2.6666666666666665</v>
      </c>
      <c r="G54" s="12">
        <f t="shared" si="2"/>
        <v>2.3333333333333335</v>
      </c>
      <c r="I54" s="12">
        <f>IF(E54&lt;$I$1,0,IF(E54&gt;$K$1,2300,E54*E54*E54*$R$13+$S$13))</f>
        <v>0</v>
      </c>
      <c r="J54" s="12">
        <f>IF(F54&lt;$I$1,0,IF(F54&gt;$K$1,2300,F54*F54*F54*$R$13+$S$13))</f>
        <v>0</v>
      </c>
      <c r="K54" s="12">
        <f>IF(G54&lt;$I$1,0,IF(G54&gt;$K$1,2300,G54*G54*G54*$R$13+$S$13))</f>
        <v>0</v>
      </c>
    </row>
    <row r="55" spans="1:11" ht="15.75">
      <c r="A55" s="1">
        <v>41638.458333333336</v>
      </c>
      <c r="B55" s="23">
        <v>2</v>
      </c>
      <c r="C55" s="34">
        <v>11</v>
      </c>
      <c r="E55" s="11">
        <f t="shared" si="0"/>
        <v>2</v>
      </c>
      <c r="F55" s="12">
        <f t="shared" si="1"/>
        <v>2</v>
      </c>
      <c r="G55" s="12">
        <f t="shared" si="2"/>
        <v>2</v>
      </c>
      <c r="I55" s="12">
        <f>IF(E55&lt;$I$1,0,IF(E55&gt;$K$1,2300,E55*E55*E55*$R$13+$S$13))</f>
        <v>0</v>
      </c>
      <c r="J55" s="12">
        <f>IF(F55&lt;$I$1,0,IF(F55&gt;$K$1,2300,F55*F55*F55*$R$13+$S$13))</f>
        <v>0</v>
      </c>
      <c r="K55" s="12">
        <f>IF(G55&lt;$I$1,0,IF(G55&gt;$K$1,2300,G55*G55*G55*$R$13+$S$13))</f>
        <v>0</v>
      </c>
    </row>
    <row r="56" spans="1:11" ht="15.75">
      <c r="A56" s="1">
        <v>41638.583333333336</v>
      </c>
      <c r="B56" s="23">
        <v>2</v>
      </c>
      <c r="C56" s="34">
        <v>14</v>
      </c>
      <c r="E56" s="11">
        <f t="shared" si="0"/>
        <v>2</v>
      </c>
      <c r="F56" s="12">
        <f t="shared" si="1"/>
        <v>1.6666666666666667</v>
      </c>
      <c r="G56" s="12">
        <f t="shared" si="2"/>
        <v>1.3333333333333335</v>
      </c>
      <c r="I56" s="12">
        <f>IF(E56&lt;$I$1,0,IF(E56&gt;$K$1,2300,E56*E56*E56*$R$13+$S$13))</f>
        <v>0</v>
      </c>
      <c r="J56" s="12">
        <f>IF(F56&lt;$I$1,0,IF(F56&gt;$K$1,2300,F56*F56*F56*$R$13+$S$13))</f>
        <v>0</v>
      </c>
      <c r="K56" s="12">
        <f>IF(G56&lt;$I$1,0,IF(G56&gt;$K$1,2300,G56*G56*G56*$R$13+$S$13))</f>
        <v>0</v>
      </c>
    </row>
    <row r="57" spans="1:11" ht="15.75">
      <c r="A57" s="1">
        <v>41638.708333333336</v>
      </c>
      <c r="B57" s="23">
        <v>1</v>
      </c>
      <c r="C57" s="34">
        <v>17</v>
      </c>
      <c r="E57" s="11">
        <f t="shared" si="0"/>
        <v>1</v>
      </c>
      <c r="F57" s="12">
        <f t="shared" si="1"/>
        <v>1</v>
      </c>
      <c r="G57" s="12">
        <f t="shared" si="2"/>
        <v>1</v>
      </c>
      <c r="I57" s="12">
        <f>IF(E57&lt;$I$1,0,IF(E57&gt;$K$1,2300,E57*E57*E57*$R$13+$S$13))</f>
        <v>0</v>
      </c>
      <c r="J57" s="12">
        <f>IF(F57&lt;$I$1,0,IF(F57&gt;$K$1,2300,F57*F57*F57*$R$13+$S$13))</f>
        <v>0</v>
      </c>
      <c r="K57" s="12">
        <f>IF(G57&lt;$I$1,0,IF(G57&gt;$K$1,2300,G57*G57*G57*$R$13+$S$13))</f>
        <v>0</v>
      </c>
    </row>
    <row r="58" spans="1:11" ht="16.5" thickBot="1">
      <c r="A58" s="1">
        <v>41638.833333333336</v>
      </c>
      <c r="B58" s="23">
        <v>1</v>
      </c>
      <c r="C58" s="34">
        <v>20</v>
      </c>
      <c r="E58" s="11">
        <f t="shared" si="0"/>
        <v>1</v>
      </c>
      <c r="F58" s="12">
        <f t="shared" si="1"/>
        <v>1</v>
      </c>
      <c r="G58" s="12">
        <f t="shared" si="2"/>
        <v>1</v>
      </c>
      <c r="I58" s="12">
        <f>IF(E58&lt;$I$1,0,IF(E58&gt;$K$1,2300,E58*E58*E58*$R$13+$S$13))</f>
        <v>0</v>
      </c>
      <c r="J58" s="12">
        <f>IF(F58&lt;$I$1,0,IF(F58&gt;$K$1,2300,F58*F58*F58*$R$13+$S$13))</f>
        <v>0</v>
      </c>
      <c r="K58" s="12">
        <f>IF(G58&lt;$I$1,0,IF(G58&gt;$K$1,2300,G58*G58*G58*$R$13+$S$13))</f>
        <v>0</v>
      </c>
    </row>
    <row r="59" spans="1:13" ht="16.5" thickBot="1">
      <c r="A59" s="4">
        <v>41638.958333333336</v>
      </c>
      <c r="B59" s="39">
        <v>1</v>
      </c>
      <c r="C59" s="37">
        <v>23</v>
      </c>
      <c r="D59" s="8">
        <f>SUM(B52:B59)/8</f>
        <v>1.875</v>
      </c>
      <c r="E59" s="11">
        <f t="shared" si="0"/>
        <v>1</v>
      </c>
      <c r="F59" s="12">
        <f t="shared" si="1"/>
        <v>0.6666666666666667</v>
      </c>
      <c r="G59" s="12">
        <f t="shared" si="2"/>
        <v>0.33333333333333337</v>
      </c>
      <c r="I59" s="12">
        <f>IF(E59&lt;$I$1,0,IF(E59&gt;$K$1,2300,E59*E59*E59*$R$13+$S$13))</f>
        <v>0</v>
      </c>
      <c r="J59" s="12">
        <f>IF(F59&lt;$I$1,0,IF(F59&gt;$K$1,2300,F59*F59*F59*$R$13+$S$13))</f>
        <v>0</v>
      </c>
      <c r="K59" s="12">
        <f>IF(G59&lt;$I$1,0,IF(G59&gt;$K$1,2300,G59*G59*G59*$R$13+$S$13))</f>
        <v>0</v>
      </c>
      <c r="L59" s="21">
        <f>SUM(I52:K59)/1000</f>
        <v>0</v>
      </c>
      <c r="M59" s="21">
        <f>L59/2</f>
        <v>0</v>
      </c>
    </row>
    <row r="60" spans="1:11" ht="15.75">
      <c r="A60" s="1">
        <v>41639.083333333336</v>
      </c>
      <c r="B60" s="23">
        <v>0</v>
      </c>
      <c r="C60" s="36">
        <v>2</v>
      </c>
      <c r="E60" s="11">
        <f t="shared" si="0"/>
        <v>0</v>
      </c>
      <c r="F60" s="12">
        <f t="shared" si="1"/>
        <v>0</v>
      </c>
      <c r="G60" s="12">
        <f t="shared" si="2"/>
        <v>0</v>
      </c>
      <c r="I60" s="12">
        <f>IF(E60&lt;$I$1,0,IF(E60&gt;$K$1,2300,E60*E60*E60*$R$13+$S$13))</f>
        <v>0</v>
      </c>
      <c r="J60" s="12">
        <f>IF(F60&lt;$I$1,0,IF(F60&gt;$K$1,2300,F60*F60*F60*$R$13+$S$13))</f>
        <v>0</v>
      </c>
      <c r="K60" s="12">
        <f>IF(G60&lt;$I$1,0,IF(G60&gt;$K$1,2300,G60*G60*G60*$R$13+$S$13))</f>
        <v>0</v>
      </c>
    </row>
    <row r="61" spans="1:11" ht="15.75">
      <c r="A61" s="1">
        <v>41639.208333333336</v>
      </c>
      <c r="B61" s="23">
        <v>0</v>
      </c>
      <c r="C61" s="36">
        <v>5</v>
      </c>
      <c r="E61" s="11">
        <f t="shared" si="0"/>
        <v>0</v>
      </c>
      <c r="F61" s="12">
        <f t="shared" si="1"/>
        <v>0.6666666666666666</v>
      </c>
      <c r="G61" s="12">
        <f t="shared" si="2"/>
        <v>1.3333333333333333</v>
      </c>
      <c r="I61" s="12">
        <f>IF(E61&lt;$I$1,0,IF(E61&gt;$K$1,2300,E61*E61*E61*$R$13+$S$13))</f>
        <v>0</v>
      </c>
      <c r="J61" s="12">
        <f>IF(F61&lt;$I$1,0,IF(F61&gt;$K$1,2300,F61*F61*F61*$R$13+$S$13))</f>
        <v>0</v>
      </c>
      <c r="K61" s="12">
        <f>IF(G61&lt;$I$1,0,IF(G61&gt;$K$1,2300,G61*G61*G61*$R$13+$S$13))</f>
        <v>0</v>
      </c>
    </row>
    <row r="62" spans="1:11" ht="15.75">
      <c r="A62" s="1">
        <v>41639.333333333336</v>
      </c>
      <c r="B62" s="23">
        <v>2</v>
      </c>
      <c r="C62" s="36">
        <v>8</v>
      </c>
      <c r="E62" s="11">
        <f t="shared" si="0"/>
        <v>2</v>
      </c>
      <c r="F62" s="12">
        <f t="shared" si="1"/>
        <v>1.6666666666666667</v>
      </c>
      <c r="G62" s="12">
        <f t="shared" si="2"/>
        <v>1.3333333333333335</v>
      </c>
      <c r="I62" s="12">
        <f>IF(E62&lt;$I$1,0,IF(E62&gt;$K$1,2300,E62*E62*E62*$R$13+$S$13))</f>
        <v>0</v>
      </c>
      <c r="J62" s="12">
        <f>IF(F62&lt;$I$1,0,IF(F62&gt;$K$1,2300,F62*F62*F62*$R$13+$S$13))</f>
        <v>0</v>
      </c>
      <c r="K62" s="12">
        <f>IF(G62&lt;$I$1,0,IF(G62&gt;$K$1,2300,G62*G62*G62*$R$13+$S$13))</f>
        <v>0</v>
      </c>
    </row>
    <row r="63" spans="1:11" ht="15.75">
      <c r="A63" s="1">
        <v>41639.458333333336</v>
      </c>
      <c r="B63" s="23">
        <v>1</v>
      </c>
      <c r="C63" s="36">
        <v>11</v>
      </c>
      <c r="E63" s="11">
        <f t="shared" si="0"/>
        <v>1</v>
      </c>
      <c r="F63" s="12">
        <f t="shared" si="1"/>
        <v>1.6666666666666665</v>
      </c>
      <c r="G63" s="12">
        <f t="shared" si="2"/>
        <v>2.333333333333333</v>
      </c>
      <c r="I63" s="12">
        <f>IF(E63&lt;$I$1,0,IF(E63&gt;$K$1,2300,E63*E63*E63*$R$13+$S$13))</f>
        <v>0</v>
      </c>
      <c r="J63" s="12">
        <f>IF(F63&lt;$I$1,0,IF(F63&gt;$K$1,2300,F63*F63*F63*$R$13+$S$13))</f>
        <v>0</v>
      </c>
      <c r="K63" s="12">
        <f>IF(G63&lt;$I$1,0,IF(G63&gt;$K$1,2300,G63*G63*G63*$R$13+$S$13))</f>
        <v>0</v>
      </c>
    </row>
    <row r="64" spans="1:11" ht="15.75">
      <c r="A64" s="1">
        <v>41639.583333333336</v>
      </c>
      <c r="B64" s="23">
        <v>3</v>
      </c>
      <c r="C64" s="36">
        <v>14</v>
      </c>
      <c r="E64" s="11">
        <f t="shared" si="0"/>
        <v>3</v>
      </c>
      <c r="F64" s="12">
        <f t="shared" si="1"/>
        <v>3</v>
      </c>
      <c r="G64" s="12">
        <f t="shared" si="2"/>
        <v>3</v>
      </c>
      <c r="I64" s="12">
        <f>IF(E64&lt;$I$1,0,IF(E64&gt;$K$1,2300,E64*E64*E64*$R$13+$S$13))</f>
        <v>0</v>
      </c>
      <c r="J64" s="12">
        <f>IF(F64&lt;$I$1,0,IF(F64&gt;$K$1,2300,F64*F64*F64*$R$13+$S$13))</f>
        <v>0</v>
      </c>
      <c r="K64" s="12">
        <f>IF(G64&lt;$I$1,0,IF(G64&gt;$K$1,2300,G64*G64*G64*$R$13+$S$13))</f>
        <v>0</v>
      </c>
    </row>
    <row r="65" spans="1:11" ht="15.75">
      <c r="A65" s="1">
        <v>41639.708333333336</v>
      </c>
      <c r="B65" s="23">
        <v>3</v>
      </c>
      <c r="C65" s="36">
        <v>17</v>
      </c>
      <c r="E65" s="11">
        <f t="shared" si="0"/>
        <v>3</v>
      </c>
      <c r="F65" s="12">
        <f t="shared" si="1"/>
        <v>3.6666666666666665</v>
      </c>
      <c r="G65" s="12">
        <f t="shared" si="2"/>
        <v>4.333333333333333</v>
      </c>
      <c r="I65" s="12">
        <f>IF(E65&lt;$I$1,0,IF(E65&gt;$K$1,2300,E65*E65*E65*$R$13+$S$13))</f>
        <v>0</v>
      </c>
      <c r="J65" s="12">
        <f>IF(F65&lt;$I$1,0,IF(F65&gt;$K$1,2300,F65*F65*F65*$R$13+$S$13))</f>
        <v>0</v>
      </c>
      <c r="K65" s="12">
        <f>IF(G65&lt;$I$1,0,IF(G65&gt;$K$1,2300,G65*G65*G65*$R$13+$S$13))</f>
        <v>525.4814814814814</v>
      </c>
    </row>
    <row r="66" spans="1:11" ht="15.75">
      <c r="A66" s="1">
        <v>41639.833333333336</v>
      </c>
      <c r="B66" s="23">
        <v>5</v>
      </c>
      <c r="C66" s="36">
        <v>20</v>
      </c>
      <c r="E66" s="11">
        <f t="shared" si="0"/>
        <v>5</v>
      </c>
      <c r="F66" s="12">
        <f t="shared" si="1"/>
        <v>4.666666666666667</v>
      </c>
      <c r="G66" s="12">
        <f t="shared" si="2"/>
        <v>4.333333333333333</v>
      </c>
      <c r="I66" s="12">
        <f>IF(E66&lt;$I$1,0,IF(E66&gt;$K$1,2300,E66*E66*E66*$R$13+$S$13))</f>
        <v>700</v>
      </c>
      <c r="J66" s="12">
        <f>IF(F66&lt;$I$1,0,IF(F66&gt;$K$1,2300,F66*F66*F66*$R$13+$S$13))</f>
        <v>606.5185185185187</v>
      </c>
      <c r="K66" s="12">
        <f>IF(G66&lt;$I$1,0,IF(G66&gt;$K$1,2300,G66*G66*G66*$R$13+$S$13))</f>
        <v>525.4814814814814</v>
      </c>
    </row>
    <row r="67" spans="1:13" ht="15.75">
      <c r="A67" s="1">
        <v>41639.958333333336</v>
      </c>
      <c r="B67" s="23">
        <v>4</v>
      </c>
      <c r="C67" s="36">
        <v>23</v>
      </c>
      <c r="D67" s="9">
        <f>SUM(B60:B67)/8</f>
        <v>2.25</v>
      </c>
      <c r="E67" s="11">
        <f t="shared" si="0"/>
        <v>4</v>
      </c>
      <c r="F67" s="12">
        <f t="shared" si="1"/>
        <v>4.333333333333333</v>
      </c>
      <c r="G67" s="12">
        <f t="shared" si="2"/>
        <v>4.666666666666667</v>
      </c>
      <c r="I67" s="12">
        <f>IF(E67&lt;$I$1,0,IF(E67&gt;$K$1,2300,E67*E67*E67*$R$13+$S$13))</f>
        <v>456</v>
      </c>
      <c r="J67" s="12">
        <f>IF(F67&lt;$I$1,0,IF(F67&gt;$K$1,2300,F67*F67*F67*$R$13+$S$13))</f>
        <v>525.4814814814814</v>
      </c>
      <c r="K67" s="12">
        <f>IF(G67&lt;$I$1,0,IF(G67&gt;$K$1,2300,G67*G67*G67*$R$13+$S$13))</f>
        <v>606.5185185185187</v>
      </c>
      <c r="L67" s="21">
        <f>SUM(I60:K67)/1000</f>
        <v>3.9454814814814814</v>
      </c>
      <c r="M67" s="21">
        <f>L67/2</f>
        <v>1.9727407407407407</v>
      </c>
    </row>
    <row r="68" spans="1:11" ht="15.75">
      <c r="A68" s="1">
        <v>41640.083333333336</v>
      </c>
      <c r="B68" s="23">
        <v>5</v>
      </c>
      <c r="C68" s="34">
        <v>2</v>
      </c>
      <c r="E68" s="11">
        <f t="shared" si="0"/>
        <v>5</v>
      </c>
      <c r="F68" s="12">
        <f t="shared" si="1"/>
        <v>4.666666666666667</v>
      </c>
      <c r="G68" s="12">
        <f t="shared" si="2"/>
        <v>4.333333333333333</v>
      </c>
      <c r="I68" s="12">
        <f>IF(E68&lt;$I$1,0,IF(E68&gt;$K$1,2300,E68*E68*E68*$R$13+$S$13))</f>
        <v>700</v>
      </c>
      <c r="J68" s="12">
        <f>IF(F68&lt;$I$1,0,IF(F68&gt;$K$1,2300,F68*F68*F68*$R$13+$S$13))</f>
        <v>606.5185185185187</v>
      </c>
      <c r="K68" s="12">
        <f>IF(G68&lt;$I$1,0,IF(G68&gt;$K$1,2300,G68*G68*G68*$R$13+$S$13))</f>
        <v>525.4814814814814</v>
      </c>
    </row>
    <row r="69" spans="1:11" ht="15.75">
      <c r="A69" s="1">
        <v>41640.208333333336</v>
      </c>
      <c r="B69" s="23">
        <v>4</v>
      </c>
      <c r="C69" s="34">
        <v>5</v>
      </c>
      <c r="E69" s="11">
        <f t="shared" si="0"/>
        <v>4</v>
      </c>
      <c r="F69" s="12">
        <f t="shared" si="1"/>
        <v>4.333333333333333</v>
      </c>
      <c r="G69" s="12">
        <f t="shared" si="2"/>
        <v>4.666666666666667</v>
      </c>
      <c r="I69" s="12">
        <f>IF(E69&lt;$I$1,0,IF(E69&gt;$K$1,2300,E69*E69*E69*$R$13+$S$13))</f>
        <v>456</v>
      </c>
      <c r="J69" s="12">
        <f>IF(F69&lt;$I$1,0,IF(F69&gt;$K$1,2300,F69*F69*F69*$R$13+$S$13))</f>
        <v>525.4814814814814</v>
      </c>
      <c r="K69" s="12">
        <f>IF(G69&lt;$I$1,0,IF(G69&gt;$K$1,2300,G69*G69*G69*$R$13+$S$13))</f>
        <v>606.5185185185187</v>
      </c>
    </row>
    <row r="70" spans="1:11" ht="15.75">
      <c r="A70" s="1">
        <v>41640.333333333336</v>
      </c>
      <c r="B70" s="23">
        <v>5</v>
      </c>
      <c r="C70" s="34">
        <v>8</v>
      </c>
      <c r="E70" s="11">
        <f t="shared" si="0"/>
        <v>5</v>
      </c>
      <c r="F70" s="12">
        <f t="shared" si="1"/>
        <v>5.666666666666667</v>
      </c>
      <c r="G70" s="12">
        <f t="shared" si="2"/>
        <v>6.333333333333333</v>
      </c>
      <c r="I70" s="12">
        <f>IF(E70&lt;$I$1,0,IF(E70&gt;$K$1,2300,E70*E70*E70*$R$13+$S$13))</f>
        <v>700</v>
      </c>
      <c r="J70" s="12">
        <f>IF(F70&lt;$I$1,0,IF(F70&gt;$K$1,2300,F70*F70*F70*$R$13+$S$13))</f>
        <v>927.851851851852</v>
      </c>
      <c r="K70" s="12">
        <f>IF(G70&lt;$I$1,0,IF(G70&gt;$K$1,2300,G70*G70*G70*$R$13+$S$13))</f>
        <v>1216.148148148148</v>
      </c>
    </row>
    <row r="71" spans="1:11" ht="15.75">
      <c r="A71" s="1">
        <v>41640.458333333336</v>
      </c>
      <c r="B71" s="23">
        <v>7</v>
      </c>
      <c r="C71" s="34">
        <v>11</v>
      </c>
      <c r="E71" s="11">
        <f t="shared" si="0"/>
        <v>7</v>
      </c>
      <c r="F71" s="12">
        <f t="shared" si="1"/>
        <v>6.333333333333333</v>
      </c>
      <c r="G71" s="12">
        <f t="shared" si="2"/>
        <v>5.666666666666667</v>
      </c>
      <c r="I71" s="12">
        <f>IF(E71&lt;$I$1,0,IF(E71&gt;$K$1,2300,E71*E71*E71*$R$13+$S$13))</f>
        <v>1572</v>
      </c>
      <c r="J71" s="12">
        <f>IF(F71&lt;$I$1,0,IF(F71&gt;$K$1,2300,F71*F71*F71*$R$13+$S$13))</f>
        <v>1216.148148148148</v>
      </c>
      <c r="K71" s="12">
        <f>IF(G71&lt;$I$1,0,IF(G71&gt;$K$1,2300,G71*G71*G71*$R$13+$S$13))</f>
        <v>927.851851851852</v>
      </c>
    </row>
    <row r="72" spans="1:11" ht="15.75">
      <c r="A72" s="1">
        <v>41640.583333333336</v>
      </c>
      <c r="B72" s="23">
        <v>5</v>
      </c>
      <c r="C72" s="34">
        <v>14</v>
      </c>
      <c r="E72" s="11">
        <f t="shared" si="0"/>
        <v>5</v>
      </c>
      <c r="F72" s="12">
        <f t="shared" si="1"/>
        <v>5.333333333333333</v>
      </c>
      <c r="G72" s="12">
        <f t="shared" si="2"/>
        <v>5.666666666666667</v>
      </c>
      <c r="I72" s="12">
        <f>IF(E72&lt;$I$1,0,IF(E72&gt;$K$1,2300,E72*E72*E72*$R$13+$S$13))</f>
        <v>700</v>
      </c>
      <c r="J72" s="12">
        <f>IF(F72&lt;$I$1,0,IF(F72&gt;$K$1,2300,F72*F72*F72*$R$13+$S$13))</f>
        <v>806.8148148148148</v>
      </c>
      <c r="K72" s="12">
        <f>IF(G72&lt;$I$1,0,IF(G72&gt;$K$1,2300,G72*G72*G72*$R$13+$S$13))</f>
        <v>927.851851851852</v>
      </c>
    </row>
    <row r="73" spans="1:11" ht="15.75">
      <c r="A73" s="1">
        <v>41640.708333333336</v>
      </c>
      <c r="B73" s="23">
        <v>6</v>
      </c>
      <c r="C73" s="34">
        <v>17</v>
      </c>
      <c r="E73" s="11">
        <f aca="true" t="shared" si="6" ref="E73:E136">B73</f>
        <v>6</v>
      </c>
      <c r="F73" s="12">
        <f aca="true" t="shared" si="7" ref="F73:F136">(B74-B73)/3+B73</f>
        <v>5.666666666666667</v>
      </c>
      <c r="G73" s="12">
        <f aca="true" t="shared" si="8" ref="G73:G136">(B74-B73)/3*2+B73</f>
        <v>5.333333333333333</v>
      </c>
      <c r="I73" s="12">
        <f>IF(E73&lt;$I$1,0,IF(E73&gt;$K$1,2300,E73*E73*E73*$R$13+$S$13))</f>
        <v>1064</v>
      </c>
      <c r="J73" s="12">
        <f>IF(F73&lt;$I$1,0,IF(F73&gt;$K$1,2300,F73*F73*F73*$R$13+$S$13))</f>
        <v>927.851851851852</v>
      </c>
      <c r="K73" s="12">
        <f>IF(G73&lt;$I$1,0,IF(G73&gt;$K$1,2300,G73*G73*G73*$R$13+$S$13))</f>
        <v>806.8148148148148</v>
      </c>
    </row>
    <row r="74" spans="1:11" ht="15.75">
      <c r="A74" s="1">
        <v>41640.833333333336</v>
      </c>
      <c r="B74" s="23">
        <v>5</v>
      </c>
      <c r="C74" s="34">
        <v>20</v>
      </c>
      <c r="E74" s="11">
        <f t="shared" si="6"/>
        <v>5</v>
      </c>
      <c r="F74" s="12">
        <f t="shared" si="7"/>
        <v>4.666666666666667</v>
      </c>
      <c r="G74" s="12">
        <f t="shared" si="8"/>
        <v>4.333333333333333</v>
      </c>
      <c r="I74" s="12">
        <f>IF(E74&lt;$I$1,0,IF(E74&gt;$K$1,2300,E74*E74*E74*$R$13+$S$13))</f>
        <v>700</v>
      </c>
      <c r="J74" s="12">
        <f>IF(F74&lt;$I$1,0,IF(F74&gt;$K$1,2300,F74*F74*F74*$R$13+$S$13))</f>
        <v>606.5185185185187</v>
      </c>
      <c r="K74" s="12">
        <f>IF(G74&lt;$I$1,0,IF(G74&gt;$K$1,2300,G74*G74*G74*$R$13+$S$13))</f>
        <v>525.4814814814814</v>
      </c>
    </row>
    <row r="75" spans="1:13" ht="15.75">
      <c r="A75" s="1">
        <v>41640.958333333336</v>
      </c>
      <c r="B75" s="23">
        <v>4</v>
      </c>
      <c r="C75" s="34">
        <v>23</v>
      </c>
      <c r="D75" s="6">
        <f>SUM(B68:B75)/8</f>
        <v>5.125</v>
      </c>
      <c r="E75" s="11">
        <f t="shared" si="6"/>
        <v>4</v>
      </c>
      <c r="F75" s="12">
        <f t="shared" si="7"/>
        <v>4</v>
      </c>
      <c r="G75" s="12">
        <f t="shared" si="8"/>
        <v>4</v>
      </c>
      <c r="I75" s="12">
        <f>IF(E75&lt;$I$1,0,IF(E75&gt;$K$1,2300,E75*E75*E75*$R$13+$S$13))</f>
        <v>456</v>
      </c>
      <c r="J75" s="12">
        <f>IF(F75&lt;$I$1,0,IF(F75&gt;$K$1,2300,F75*F75*F75*$R$13+$S$13))</f>
        <v>456</v>
      </c>
      <c r="K75" s="12">
        <f>IF(G75&lt;$I$1,0,IF(G75&gt;$K$1,2300,G75*G75*G75*$R$13+$S$13))</f>
        <v>456</v>
      </c>
      <c r="L75" s="21">
        <f>SUM(I68:K75)/1000</f>
        <v>18.41333333333333</v>
      </c>
      <c r="M75" s="21">
        <f>L75/2</f>
        <v>9.206666666666665</v>
      </c>
    </row>
    <row r="76" spans="1:11" ht="15.75">
      <c r="A76" s="1">
        <v>41641.083333333336</v>
      </c>
      <c r="B76" s="23">
        <v>4</v>
      </c>
      <c r="C76" s="36">
        <v>2</v>
      </c>
      <c r="E76" s="11">
        <f t="shared" si="6"/>
        <v>4</v>
      </c>
      <c r="F76" s="12">
        <f t="shared" si="7"/>
        <v>3.6666666666666665</v>
      </c>
      <c r="G76" s="12">
        <f t="shared" si="8"/>
        <v>3.3333333333333335</v>
      </c>
      <c r="I76" s="12">
        <f>IF(E76&lt;$I$1,0,IF(E76&gt;$K$1,2300,E76*E76*E76*$R$13+$S$13))</f>
        <v>456</v>
      </c>
      <c r="J76" s="12">
        <f>IF(F76&lt;$I$1,0,IF(F76&gt;$K$1,2300,F76*F76*F76*$R$13+$S$13))</f>
        <v>0</v>
      </c>
      <c r="K76" s="12">
        <f>IF(G76&lt;$I$1,0,IF(G76&gt;$K$1,2300,G76*G76*G76*$R$13+$S$13))</f>
        <v>0</v>
      </c>
    </row>
    <row r="77" spans="1:11" ht="15.75">
      <c r="A77" s="1">
        <v>41641.208333333336</v>
      </c>
      <c r="B77" s="23">
        <v>3</v>
      </c>
      <c r="C77" s="36">
        <v>5</v>
      </c>
      <c r="E77" s="11">
        <f t="shared" si="6"/>
        <v>3</v>
      </c>
      <c r="F77" s="12">
        <f t="shared" si="7"/>
        <v>3</v>
      </c>
      <c r="G77" s="12">
        <f t="shared" si="8"/>
        <v>3</v>
      </c>
      <c r="I77" s="12">
        <f>IF(E77&lt;$I$1,0,IF(E77&gt;$K$1,2300,E77*E77*E77*$R$13+$S$13))</f>
        <v>0</v>
      </c>
      <c r="J77" s="12">
        <f>IF(F77&lt;$I$1,0,IF(F77&gt;$K$1,2300,F77*F77*F77*$R$13+$S$13))</f>
        <v>0</v>
      </c>
      <c r="K77" s="12">
        <f>IF(G77&lt;$I$1,0,IF(G77&gt;$K$1,2300,G77*G77*G77*$R$13+$S$13))</f>
        <v>0</v>
      </c>
    </row>
    <row r="78" spans="1:11" ht="15.75">
      <c r="A78" s="1">
        <v>41641.333333333336</v>
      </c>
      <c r="B78" s="23">
        <v>3</v>
      </c>
      <c r="C78" s="36">
        <v>8</v>
      </c>
      <c r="E78" s="11">
        <f t="shared" si="6"/>
        <v>3</v>
      </c>
      <c r="F78" s="12">
        <f t="shared" si="7"/>
        <v>3.3333333333333335</v>
      </c>
      <c r="G78" s="12">
        <f t="shared" si="8"/>
        <v>3.6666666666666665</v>
      </c>
      <c r="I78" s="12">
        <f>IF(E78&lt;$I$1,0,IF(E78&gt;$K$1,2300,E78*E78*E78*$R$13+$S$13))</f>
        <v>0</v>
      </c>
      <c r="J78" s="12">
        <f>IF(F78&lt;$I$1,0,IF(F78&gt;$K$1,2300,F78*F78*F78*$R$13+$S$13))</f>
        <v>0</v>
      </c>
      <c r="K78" s="12">
        <f>IF(G78&lt;$I$1,0,IF(G78&gt;$K$1,2300,G78*G78*G78*$R$13+$S$13))</f>
        <v>0</v>
      </c>
    </row>
    <row r="79" spans="1:11" ht="15.75">
      <c r="A79" s="1">
        <v>41641.458333333336</v>
      </c>
      <c r="B79" s="23">
        <v>4</v>
      </c>
      <c r="C79" s="36">
        <v>11</v>
      </c>
      <c r="E79" s="11">
        <f t="shared" si="6"/>
        <v>4</v>
      </c>
      <c r="F79" s="12">
        <f t="shared" si="7"/>
        <v>4.333333333333333</v>
      </c>
      <c r="G79" s="12">
        <f t="shared" si="8"/>
        <v>4.666666666666667</v>
      </c>
      <c r="I79" s="12">
        <f>IF(E79&lt;$I$1,0,IF(E79&gt;$K$1,2300,E79*E79*E79*$R$13+$S$13))</f>
        <v>456</v>
      </c>
      <c r="J79" s="12">
        <f>IF(F79&lt;$I$1,0,IF(F79&gt;$K$1,2300,F79*F79*F79*$R$13+$S$13))</f>
        <v>525.4814814814814</v>
      </c>
      <c r="K79" s="12">
        <f>IF(G79&lt;$I$1,0,IF(G79&gt;$K$1,2300,G79*G79*G79*$R$13+$S$13))</f>
        <v>606.5185185185187</v>
      </c>
    </row>
    <row r="80" spans="1:11" ht="15.75">
      <c r="A80" s="1">
        <v>41641.583333333336</v>
      </c>
      <c r="B80" s="23">
        <v>5</v>
      </c>
      <c r="C80" s="36">
        <v>14</v>
      </c>
      <c r="E80" s="11">
        <f t="shared" si="6"/>
        <v>5</v>
      </c>
      <c r="F80" s="12">
        <f t="shared" si="7"/>
        <v>4.666666666666667</v>
      </c>
      <c r="G80" s="12">
        <f t="shared" si="8"/>
        <v>4.333333333333333</v>
      </c>
      <c r="I80" s="12">
        <f>IF(E80&lt;$I$1,0,IF(E80&gt;$K$1,2300,E80*E80*E80*$R$13+$S$13))</f>
        <v>700</v>
      </c>
      <c r="J80" s="12">
        <f>IF(F80&lt;$I$1,0,IF(F80&gt;$K$1,2300,F80*F80*F80*$R$13+$S$13))</f>
        <v>606.5185185185187</v>
      </c>
      <c r="K80" s="12">
        <f>IF(G80&lt;$I$1,0,IF(G80&gt;$K$1,2300,G80*G80*G80*$R$13+$S$13))</f>
        <v>525.4814814814814</v>
      </c>
    </row>
    <row r="81" spans="1:11" ht="15.75">
      <c r="A81" s="1">
        <v>41641.708333333336</v>
      </c>
      <c r="B81" s="23">
        <v>4</v>
      </c>
      <c r="C81" s="36">
        <v>17</v>
      </c>
      <c r="E81" s="11">
        <f t="shared" si="6"/>
        <v>4</v>
      </c>
      <c r="F81" s="12">
        <f t="shared" si="7"/>
        <v>4</v>
      </c>
      <c r="G81" s="12">
        <f t="shared" si="8"/>
        <v>4</v>
      </c>
      <c r="I81" s="12">
        <f>IF(E81&lt;$I$1,0,IF(E81&gt;$K$1,2300,E81*E81*E81*$R$13+$S$13))</f>
        <v>456</v>
      </c>
      <c r="J81" s="12">
        <f>IF(F81&lt;$I$1,0,IF(F81&gt;$K$1,2300,F81*F81*F81*$R$13+$S$13))</f>
        <v>456</v>
      </c>
      <c r="K81" s="12">
        <f>IF(G81&lt;$I$1,0,IF(G81&gt;$K$1,2300,G81*G81*G81*$R$13+$S$13))</f>
        <v>456</v>
      </c>
    </row>
    <row r="82" spans="1:11" ht="15.75">
      <c r="A82" s="1">
        <v>41641.833333333336</v>
      </c>
      <c r="B82" s="23">
        <v>4</v>
      </c>
      <c r="C82" s="36">
        <v>20</v>
      </c>
      <c r="E82" s="11">
        <f t="shared" si="6"/>
        <v>4</v>
      </c>
      <c r="F82" s="12">
        <f t="shared" si="7"/>
        <v>4.333333333333333</v>
      </c>
      <c r="G82" s="12">
        <f t="shared" si="8"/>
        <v>4.666666666666667</v>
      </c>
      <c r="I82" s="12">
        <f>IF(E82&lt;$I$1,0,IF(E82&gt;$K$1,2300,E82*E82*E82*$R$13+$S$13))</f>
        <v>456</v>
      </c>
      <c r="J82" s="12">
        <f>IF(F82&lt;$I$1,0,IF(F82&gt;$K$1,2300,F82*F82*F82*$R$13+$S$13))</f>
        <v>525.4814814814814</v>
      </c>
      <c r="K82" s="12">
        <f>IF(G82&lt;$I$1,0,IF(G82&gt;$K$1,2300,G82*G82*G82*$R$13+$S$13))</f>
        <v>606.5185185185187</v>
      </c>
    </row>
    <row r="83" spans="1:13" ht="15.75">
      <c r="A83" s="1">
        <v>41641.958333333336</v>
      </c>
      <c r="B83" s="23">
        <v>5</v>
      </c>
      <c r="C83" s="36">
        <v>23</v>
      </c>
      <c r="D83" s="6">
        <f>SUM(B76:B83)/8</f>
        <v>4</v>
      </c>
      <c r="E83" s="11">
        <f t="shared" si="6"/>
        <v>5</v>
      </c>
      <c r="F83" s="12">
        <f t="shared" si="7"/>
        <v>4.666666666666667</v>
      </c>
      <c r="G83" s="12">
        <f t="shared" si="8"/>
        <v>4.333333333333333</v>
      </c>
      <c r="I83" s="12">
        <f>IF(E83&lt;$I$1,0,IF(E83&gt;$K$1,2300,E83*E83*E83*$R$13+$S$13))</f>
        <v>700</v>
      </c>
      <c r="J83" s="12">
        <f>IF(F83&lt;$I$1,0,IF(F83&gt;$K$1,2300,F83*F83*F83*$R$13+$S$13))</f>
        <v>606.5185185185187</v>
      </c>
      <c r="K83" s="12">
        <f>IF(G83&lt;$I$1,0,IF(G83&gt;$K$1,2300,G83*G83*G83*$R$13+$S$13))</f>
        <v>525.4814814814814</v>
      </c>
      <c r="L83" s="21">
        <f>SUM(I76:K83)/1000</f>
        <v>8.664</v>
      </c>
      <c r="M83" s="21">
        <f>L83/2</f>
        <v>4.332</v>
      </c>
    </row>
    <row r="84" spans="1:11" ht="15.75">
      <c r="A84" s="1">
        <v>41642.083333333336</v>
      </c>
      <c r="B84" s="23">
        <v>4</v>
      </c>
      <c r="C84" s="34">
        <v>2</v>
      </c>
      <c r="E84" s="11">
        <f t="shared" si="6"/>
        <v>4</v>
      </c>
      <c r="F84" s="12">
        <f t="shared" si="7"/>
        <v>4</v>
      </c>
      <c r="G84" s="12">
        <f t="shared" si="8"/>
        <v>4</v>
      </c>
      <c r="I84" s="12">
        <f>IF(E84&lt;$I$1,0,IF(E84&gt;$K$1,2300,E84*E84*E84*$R$13+$S$13))</f>
        <v>456</v>
      </c>
      <c r="J84" s="12">
        <f>IF(F84&lt;$I$1,0,IF(F84&gt;$K$1,2300,F84*F84*F84*$R$13+$S$13))</f>
        <v>456</v>
      </c>
      <c r="K84" s="12">
        <f>IF(G84&lt;$I$1,0,IF(G84&gt;$K$1,2300,G84*G84*G84*$R$13+$S$13))</f>
        <v>456</v>
      </c>
    </row>
    <row r="85" spans="1:11" ht="15.75">
      <c r="A85" s="1">
        <v>41642.208333333336</v>
      </c>
      <c r="B85" s="23">
        <v>4</v>
      </c>
      <c r="C85" s="34">
        <v>5</v>
      </c>
      <c r="E85" s="11">
        <f t="shared" si="6"/>
        <v>4</v>
      </c>
      <c r="F85" s="12">
        <f t="shared" si="7"/>
        <v>3.6666666666666665</v>
      </c>
      <c r="G85" s="12">
        <f t="shared" si="8"/>
        <v>3.3333333333333335</v>
      </c>
      <c r="I85" s="12">
        <f>IF(E85&lt;$I$1,0,IF(E85&gt;$K$1,2300,E85*E85*E85*$R$13+$S$13))</f>
        <v>456</v>
      </c>
      <c r="J85" s="12">
        <f>IF(F85&lt;$I$1,0,IF(F85&gt;$K$1,2300,F85*F85*F85*$R$13+$S$13))</f>
        <v>0</v>
      </c>
      <c r="K85" s="12">
        <f>IF(G85&lt;$I$1,0,IF(G85&gt;$K$1,2300,G85*G85*G85*$R$13+$S$13))</f>
        <v>0</v>
      </c>
    </row>
    <row r="86" spans="1:11" ht="15.75">
      <c r="A86" s="1">
        <v>41642.333333333336</v>
      </c>
      <c r="B86" s="23">
        <v>3</v>
      </c>
      <c r="C86" s="34">
        <v>8</v>
      </c>
      <c r="E86" s="11">
        <f t="shared" si="6"/>
        <v>3</v>
      </c>
      <c r="F86" s="12">
        <f t="shared" si="7"/>
        <v>3</v>
      </c>
      <c r="G86" s="12">
        <f t="shared" si="8"/>
        <v>3</v>
      </c>
      <c r="I86" s="12">
        <f>IF(E86&lt;$I$1,0,IF(E86&gt;$K$1,2300,E86*E86*E86*$R$13+$S$13))</f>
        <v>0</v>
      </c>
      <c r="J86" s="12">
        <f>IF(F86&lt;$I$1,0,IF(F86&gt;$K$1,2300,F86*F86*F86*$R$13+$S$13))</f>
        <v>0</v>
      </c>
      <c r="K86" s="12">
        <f>IF(G86&lt;$I$1,0,IF(G86&gt;$K$1,2300,G86*G86*G86*$R$13+$S$13))</f>
        <v>0</v>
      </c>
    </row>
    <row r="87" spans="1:11" ht="15.75">
      <c r="A87" s="1">
        <v>41642.458333333336</v>
      </c>
      <c r="B87" s="23">
        <v>3</v>
      </c>
      <c r="C87" s="34">
        <v>11</v>
      </c>
      <c r="E87" s="11">
        <f t="shared" si="6"/>
        <v>3</v>
      </c>
      <c r="F87" s="12">
        <f t="shared" si="7"/>
        <v>3</v>
      </c>
      <c r="G87" s="12">
        <f t="shared" si="8"/>
        <v>3</v>
      </c>
      <c r="I87" s="12">
        <f>IF(E87&lt;$I$1,0,IF(E87&gt;$K$1,2300,E87*E87*E87*$R$13+$S$13))</f>
        <v>0</v>
      </c>
      <c r="J87" s="12">
        <f>IF(F87&lt;$I$1,0,IF(F87&gt;$K$1,2300,F87*F87*F87*$R$13+$S$13))</f>
        <v>0</v>
      </c>
      <c r="K87" s="12">
        <f>IF(G87&lt;$I$1,0,IF(G87&gt;$K$1,2300,G87*G87*G87*$R$13+$S$13))</f>
        <v>0</v>
      </c>
    </row>
    <row r="88" spans="1:11" ht="15.75">
      <c r="A88" s="1">
        <v>41642.583333333336</v>
      </c>
      <c r="B88" s="23">
        <v>3</v>
      </c>
      <c r="C88" s="34">
        <v>14</v>
      </c>
      <c r="E88" s="11">
        <f t="shared" si="6"/>
        <v>3</v>
      </c>
      <c r="F88" s="12">
        <f t="shared" si="7"/>
        <v>3</v>
      </c>
      <c r="G88" s="12">
        <f t="shared" si="8"/>
        <v>3</v>
      </c>
      <c r="I88" s="12">
        <f>IF(E88&lt;$I$1,0,IF(E88&gt;$K$1,2300,E88*E88*E88*$R$13+$S$13))</f>
        <v>0</v>
      </c>
      <c r="J88" s="12">
        <f>IF(F88&lt;$I$1,0,IF(F88&gt;$K$1,2300,F88*F88*F88*$R$13+$S$13))</f>
        <v>0</v>
      </c>
      <c r="K88" s="12">
        <f>IF(G88&lt;$I$1,0,IF(G88&gt;$K$1,2300,G88*G88*G88*$R$13+$S$13))</f>
        <v>0</v>
      </c>
    </row>
    <row r="89" spans="1:11" ht="15.75">
      <c r="A89" s="1">
        <v>41642.708333333336</v>
      </c>
      <c r="B89" s="23">
        <v>3</v>
      </c>
      <c r="C89" s="34">
        <v>17</v>
      </c>
      <c r="E89" s="11">
        <f t="shared" si="6"/>
        <v>3</v>
      </c>
      <c r="F89" s="12">
        <f t="shared" si="7"/>
        <v>2.6666666666666665</v>
      </c>
      <c r="G89" s="12">
        <f t="shared" si="8"/>
        <v>2.3333333333333335</v>
      </c>
      <c r="I89" s="12">
        <f>IF(E89&lt;$I$1,0,IF(E89&gt;$K$1,2300,E89*E89*E89*$R$13+$S$13))</f>
        <v>0</v>
      </c>
      <c r="J89" s="12">
        <f>IF(F89&lt;$I$1,0,IF(F89&gt;$K$1,2300,F89*F89*F89*$R$13+$S$13))</f>
        <v>0</v>
      </c>
      <c r="K89" s="12">
        <f>IF(G89&lt;$I$1,0,IF(G89&gt;$K$1,2300,G89*G89*G89*$R$13+$S$13))</f>
        <v>0</v>
      </c>
    </row>
    <row r="90" spans="1:11" ht="15.75">
      <c r="A90" s="1">
        <v>41642.833333333336</v>
      </c>
      <c r="B90" s="23">
        <v>2</v>
      </c>
      <c r="C90" s="34">
        <v>20</v>
      </c>
      <c r="E90" s="11">
        <f t="shared" si="6"/>
        <v>2</v>
      </c>
      <c r="F90" s="12">
        <f t="shared" si="7"/>
        <v>1.6666666666666667</v>
      </c>
      <c r="G90" s="12">
        <f t="shared" si="8"/>
        <v>1.3333333333333335</v>
      </c>
      <c r="I90" s="12">
        <f>IF(E90&lt;$I$1,0,IF(E90&gt;$K$1,2300,E90*E90*E90*$R$13+$S$13))</f>
        <v>0</v>
      </c>
      <c r="J90" s="12">
        <f>IF(F90&lt;$I$1,0,IF(F90&gt;$K$1,2300,F90*F90*F90*$R$13+$S$13))</f>
        <v>0</v>
      </c>
      <c r="K90" s="12">
        <f>IF(G90&lt;$I$1,0,IF(G90&gt;$K$1,2300,G90*G90*G90*$R$13+$S$13))</f>
        <v>0</v>
      </c>
    </row>
    <row r="91" spans="1:13" ht="15.75">
      <c r="A91" s="1">
        <v>41642.958333333336</v>
      </c>
      <c r="B91" s="23">
        <v>1</v>
      </c>
      <c r="C91" s="34">
        <v>23</v>
      </c>
      <c r="D91" s="9">
        <f>SUM(B84:B91)/8</f>
        <v>2.875</v>
      </c>
      <c r="E91" s="11">
        <f t="shared" si="6"/>
        <v>1</v>
      </c>
      <c r="F91" s="12">
        <f t="shared" si="7"/>
        <v>1</v>
      </c>
      <c r="G91" s="12">
        <f t="shared" si="8"/>
        <v>1</v>
      </c>
      <c r="I91" s="12">
        <f>IF(E91&lt;$I$1,0,IF(E91&gt;$K$1,2300,E91*E91*E91*$R$13+$S$13))</f>
        <v>0</v>
      </c>
      <c r="J91" s="12">
        <f>IF(F91&lt;$I$1,0,IF(F91&gt;$K$1,2300,F91*F91*F91*$R$13+$S$13))</f>
        <v>0</v>
      </c>
      <c r="K91" s="12">
        <f>IF(G91&lt;$I$1,0,IF(G91&gt;$K$1,2300,G91*G91*G91*$R$13+$S$13))</f>
        <v>0</v>
      </c>
      <c r="L91" s="21">
        <f>SUM(I84:K91)/1000</f>
        <v>1.824</v>
      </c>
      <c r="M91" s="21">
        <f>L91/2</f>
        <v>0.912</v>
      </c>
    </row>
    <row r="92" spans="1:11" ht="15.75">
      <c r="A92" s="1">
        <v>41643.083333333336</v>
      </c>
      <c r="B92" s="23">
        <v>1</v>
      </c>
      <c r="C92" s="36">
        <v>2</v>
      </c>
      <c r="E92" s="11">
        <f t="shared" si="6"/>
        <v>1</v>
      </c>
      <c r="F92" s="12">
        <f t="shared" si="7"/>
        <v>1.3333333333333333</v>
      </c>
      <c r="G92" s="12">
        <f t="shared" si="8"/>
        <v>1.6666666666666665</v>
      </c>
      <c r="I92" s="12">
        <f>IF(E92&lt;$I$1,0,IF(E92&gt;$K$1,2300,E92*E92*E92*$R$13+$S$13))</f>
        <v>0</v>
      </c>
      <c r="J92" s="12">
        <f>IF(F92&lt;$I$1,0,IF(F92&gt;$K$1,2300,F92*F92*F92*$R$13+$S$13))</f>
        <v>0</v>
      </c>
      <c r="K92" s="12">
        <f>IF(G92&lt;$I$1,0,IF(G92&gt;$K$1,2300,G92*G92*G92*$R$13+$S$13))</f>
        <v>0</v>
      </c>
    </row>
    <row r="93" spans="1:11" ht="15.75">
      <c r="A93" s="1">
        <v>41643.208333333336</v>
      </c>
      <c r="B93" s="23">
        <v>2</v>
      </c>
      <c r="C93" s="36">
        <v>5</v>
      </c>
      <c r="E93" s="11">
        <f t="shared" si="6"/>
        <v>2</v>
      </c>
      <c r="F93" s="12">
        <f t="shared" si="7"/>
        <v>2.3333333333333335</v>
      </c>
      <c r="G93" s="12">
        <f t="shared" si="8"/>
        <v>2.6666666666666665</v>
      </c>
      <c r="I93" s="12">
        <f>IF(E93&lt;$I$1,0,IF(E93&gt;$K$1,2300,E93*E93*E93*$R$13+$S$13))</f>
        <v>0</v>
      </c>
      <c r="J93" s="12">
        <f>IF(F93&lt;$I$1,0,IF(F93&gt;$K$1,2300,F93*F93*F93*$R$13+$S$13))</f>
        <v>0</v>
      </c>
      <c r="K93" s="12">
        <f>IF(G93&lt;$I$1,0,IF(G93&gt;$K$1,2300,G93*G93*G93*$R$13+$S$13))</f>
        <v>0</v>
      </c>
    </row>
    <row r="94" spans="1:11" ht="15.75">
      <c r="A94" s="1">
        <v>41643.333333333336</v>
      </c>
      <c r="B94" s="23">
        <v>3</v>
      </c>
      <c r="C94" s="36">
        <v>8</v>
      </c>
      <c r="E94" s="11">
        <f t="shared" si="6"/>
        <v>3</v>
      </c>
      <c r="F94" s="12">
        <f t="shared" si="7"/>
        <v>3.3333333333333335</v>
      </c>
      <c r="G94" s="12">
        <f t="shared" si="8"/>
        <v>3.6666666666666665</v>
      </c>
      <c r="I94" s="12">
        <f>IF(E94&lt;$I$1,0,IF(E94&gt;$K$1,2300,E94*E94*E94*$R$13+$S$13))</f>
        <v>0</v>
      </c>
      <c r="J94" s="12">
        <f>IF(F94&lt;$I$1,0,IF(F94&gt;$K$1,2300,F94*F94*F94*$R$13+$S$13))</f>
        <v>0</v>
      </c>
      <c r="K94" s="12">
        <f>IF(G94&lt;$I$1,0,IF(G94&gt;$K$1,2300,G94*G94*G94*$R$13+$S$13))</f>
        <v>0</v>
      </c>
    </row>
    <row r="95" spans="1:11" ht="15.75">
      <c r="A95" s="1">
        <v>41643.458333333336</v>
      </c>
      <c r="B95" s="23">
        <v>4</v>
      </c>
      <c r="C95" s="36">
        <v>11</v>
      </c>
      <c r="E95" s="11">
        <f t="shared" si="6"/>
        <v>4</v>
      </c>
      <c r="F95" s="12">
        <f t="shared" si="7"/>
        <v>3</v>
      </c>
      <c r="G95" s="12">
        <f t="shared" si="8"/>
        <v>2</v>
      </c>
      <c r="I95" s="12">
        <f>IF(E95&lt;$I$1,0,IF(E95&gt;$K$1,2300,E95*E95*E95*$R$13+$S$13))</f>
        <v>456</v>
      </c>
      <c r="J95" s="12">
        <f>IF(F95&lt;$I$1,0,IF(F95&gt;$K$1,2300,F95*F95*F95*$R$13+$S$13))</f>
        <v>0</v>
      </c>
      <c r="K95" s="12">
        <f>IF(G95&lt;$I$1,0,IF(G95&gt;$K$1,2300,G95*G95*G95*$R$13+$S$13))</f>
        <v>0</v>
      </c>
    </row>
    <row r="96" spans="1:11" ht="15.75">
      <c r="A96" s="1">
        <v>41643.583333333336</v>
      </c>
      <c r="B96" s="23">
        <v>1</v>
      </c>
      <c r="C96" s="36">
        <v>14</v>
      </c>
      <c r="E96" s="11">
        <f t="shared" si="6"/>
        <v>1</v>
      </c>
      <c r="F96" s="12">
        <f t="shared" si="7"/>
        <v>1.6666666666666665</v>
      </c>
      <c r="G96" s="12">
        <f t="shared" si="8"/>
        <v>2.333333333333333</v>
      </c>
      <c r="I96" s="12">
        <f>IF(E96&lt;$I$1,0,IF(E96&gt;$K$1,2300,E96*E96*E96*$R$13+$S$13))</f>
        <v>0</v>
      </c>
      <c r="J96" s="12">
        <f>IF(F96&lt;$I$1,0,IF(F96&gt;$K$1,2300,F96*F96*F96*$R$13+$S$13))</f>
        <v>0</v>
      </c>
      <c r="K96" s="12">
        <f>IF(G96&lt;$I$1,0,IF(G96&gt;$K$1,2300,G96*G96*G96*$R$13+$S$13))</f>
        <v>0</v>
      </c>
    </row>
    <row r="97" spans="1:11" ht="15.75">
      <c r="A97" s="1">
        <v>41643.708333333336</v>
      </c>
      <c r="B97" s="23">
        <v>3</v>
      </c>
      <c r="C97" s="36">
        <v>17</v>
      </c>
      <c r="E97" s="11">
        <f t="shared" si="6"/>
        <v>3</v>
      </c>
      <c r="F97" s="12">
        <f t="shared" si="7"/>
        <v>2.6666666666666665</v>
      </c>
      <c r="G97" s="12">
        <f t="shared" si="8"/>
        <v>2.3333333333333335</v>
      </c>
      <c r="I97" s="12">
        <f>IF(E97&lt;$I$1,0,IF(E97&gt;$K$1,2300,E97*E97*E97*$R$13+$S$13))</f>
        <v>0</v>
      </c>
      <c r="J97" s="12">
        <f>IF(F97&lt;$I$1,0,IF(F97&gt;$K$1,2300,F97*F97*F97*$R$13+$S$13))</f>
        <v>0</v>
      </c>
      <c r="K97" s="12">
        <f>IF(G97&lt;$I$1,0,IF(G97&gt;$K$1,2300,G97*G97*G97*$R$13+$S$13))</f>
        <v>0</v>
      </c>
    </row>
    <row r="98" spans="1:11" ht="15.75">
      <c r="A98" s="1">
        <v>41643.833333333336</v>
      </c>
      <c r="B98" s="23">
        <v>2</v>
      </c>
      <c r="C98" s="36">
        <v>20</v>
      </c>
      <c r="E98" s="11">
        <f t="shared" si="6"/>
        <v>2</v>
      </c>
      <c r="F98" s="12">
        <f t="shared" si="7"/>
        <v>1.6666666666666667</v>
      </c>
      <c r="G98" s="12">
        <f t="shared" si="8"/>
        <v>1.3333333333333335</v>
      </c>
      <c r="I98" s="12">
        <f>IF(E98&lt;$I$1,0,IF(E98&gt;$K$1,2300,E98*E98*E98*$R$13+$S$13))</f>
        <v>0</v>
      </c>
      <c r="J98" s="12">
        <f>IF(F98&lt;$I$1,0,IF(F98&gt;$K$1,2300,F98*F98*F98*$R$13+$S$13))</f>
        <v>0</v>
      </c>
      <c r="K98" s="12">
        <f>IF(G98&lt;$I$1,0,IF(G98&gt;$K$1,2300,G98*G98*G98*$R$13+$S$13))</f>
        <v>0</v>
      </c>
    </row>
    <row r="99" spans="1:13" ht="15.75">
      <c r="A99" s="1">
        <v>41643.958333333336</v>
      </c>
      <c r="B99" s="23">
        <v>1</v>
      </c>
      <c r="C99" s="36">
        <v>23</v>
      </c>
      <c r="D99" s="9">
        <f>SUM(B92:B99)/8</f>
        <v>2.125</v>
      </c>
      <c r="E99" s="11">
        <f t="shared" si="6"/>
        <v>1</v>
      </c>
      <c r="F99" s="12">
        <f t="shared" si="7"/>
        <v>2</v>
      </c>
      <c r="G99" s="12">
        <f t="shared" si="8"/>
        <v>3</v>
      </c>
      <c r="I99" s="12">
        <f>IF(E99&lt;$I$1,0,IF(E99&gt;$K$1,2300,E99*E99*E99*$R$13+$S$13))</f>
        <v>0</v>
      </c>
      <c r="J99" s="12">
        <f>IF(F99&lt;$I$1,0,IF(F99&gt;$K$1,2300,F99*F99*F99*$R$13+$S$13))</f>
        <v>0</v>
      </c>
      <c r="K99" s="12">
        <f>IF(G99&lt;$I$1,0,IF(G99&gt;$K$1,2300,G99*G99*G99*$R$13+$S$13))</f>
        <v>0</v>
      </c>
      <c r="L99" s="21">
        <f>SUM(I92:K99)/1000</f>
        <v>0.456</v>
      </c>
      <c r="M99" s="21">
        <f>L99/2</f>
        <v>0.228</v>
      </c>
    </row>
    <row r="100" spans="1:11" ht="15.75">
      <c r="A100" s="1">
        <v>41644.083333333336</v>
      </c>
      <c r="B100" s="23">
        <v>4</v>
      </c>
      <c r="C100" s="34">
        <v>2</v>
      </c>
      <c r="E100" s="11">
        <f t="shared" si="6"/>
        <v>4</v>
      </c>
      <c r="F100" s="12">
        <f t="shared" si="7"/>
        <v>4.666666666666667</v>
      </c>
      <c r="G100" s="12">
        <f t="shared" si="8"/>
        <v>5.333333333333333</v>
      </c>
      <c r="I100" s="12">
        <f>IF(E100&lt;$I$1,0,IF(E100&gt;$K$1,2300,E100*E100*E100*$R$13+$S$13))</f>
        <v>456</v>
      </c>
      <c r="J100" s="12">
        <f>IF(F100&lt;$I$1,0,IF(F100&gt;$K$1,2300,F100*F100*F100*$R$13+$S$13))</f>
        <v>606.5185185185187</v>
      </c>
      <c r="K100" s="12">
        <f>IF(G100&lt;$I$1,0,IF(G100&gt;$K$1,2300,G100*G100*G100*$R$13+$S$13))</f>
        <v>806.8148148148148</v>
      </c>
    </row>
    <row r="101" spans="1:11" ht="15.75">
      <c r="A101" s="1">
        <v>41644.208333333336</v>
      </c>
      <c r="B101" s="23">
        <v>6</v>
      </c>
      <c r="C101" s="34">
        <v>5</v>
      </c>
      <c r="E101" s="11">
        <f t="shared" si="6"/>
        <v>6</v>
      </c>
      <c r="F101" s="12">
        <f t="shared" si="7"/>
        <v>5.333333333333333</v>
      </c>
      <c r="G101" s="12">
        <f t="shared" si="8"/>
        <v>4.666666666666667</v>
      </c>
      <c r="I101" s="12">
        <f>IF(E101&lt;$I$1,0,IF(E101&gt;$K$1,2300,E101*E101*E101*$R$13+$S$13))</f>
        <v>1064</v>
      </c>
      <c r="J101" s="12">
        <f>IF(F101&lt;$I$1,0,IF(F101&gt;$K$1,2300,F101*F101*F101*$R$13+$S$13))</f>
        <v>806.8148148148148</v>
      </c>
      <c r="K101" s="12">
        <f>IF(G101&lt;$I$1,0,IF(G101&gt;$K$1,2300,G101*G101*G101*$R$13+$S$13))</f>
        <v>606.5185185185187</v>
      </c>
    </row>
    <row r="102" spans="1:11" ht="15.75">
      <c r="A102" s="1">
        <v>41644.333333333336</v>
      </c>
      <c r="B102" s="23">
        <v>4</v>
      </c>
      <c r="C102" s="34">
        <v>8</v>
      </c>
      <c r="E102" s="11">
        <f t="shared" si="6"/>
        <v>4</v>
      </c>
      <c r="F102" s="12">
        <f t="shared" si="7"/>
        <v>4.333333333333333</v>
      </c>
      <c r="G102" s="12">
        <f t="shared" si="8"/>
        <v>4.666666666666667</v>
      </c>
      <c r="I102" s="12">
        <f>IF(E102&lt;$I$1,0,IF(E102&gt;$K$1,2300,E102*E102*E102*$R$13+$S$13))</f>
        <v>456</v>
      </c>
      <c r="J102" s="12">
        <f>IF(F102&lt;$I$1,0,IF(F102&gt;$K$1,2300,F102*F102*F102*$R$13+$S$13))</f>
        <v>525.4814814814814</v>
      </c>
      <c r="K102" s="12">
        <f>IF(G102&lt;$I$1,0,IF(G102&gt;$K$1,2300,G102*G102*G102*$R$13+$S$13))</f>
        <v>606.5185185185187</v>
      </c>
    </row>
    <row r="103" spans="1:11" ht="15.75">
      <c r="A103" s="1">
        <v>41644.458333333336</v>
      </c>
      <c r="B103" s="23">
        <v>5</v>
      </c>
      <c r="C103" s="34">
        <v>11</v>
      </c>
      <c r="E103" s="11">
        <f t="shared" si="6"/>
        <v>5</v>
      </c>
      <c r="F103" s="12">
        <f t="shared" si="7"/>
        <v>5</v>
      </c>
      <c r="G103" s="12">
        <f t="shared" si="8"/>
        <v>5</v>
      </c>
      <c r="I103" s="12">
        <f>IF(E103&lt;$I$1,0,IF(E103&gt;$K$1,2300,E103*E103*E103*$R$13+$S$13))</f>
        <v>700</v>
      </c>
      <c r="J103" s="12">
        <f>IF(F103&lt;$I$1,0,IF(F103&gt;$K$1,2300,F103*F103*F103*$R$13+$S$13))</f>
        <v>700</v>
      </c>
      <c r="K103" s="12">
        <f>IF(G103&lt;$I$1,0,IF(G103&gt;$K$1,2300,G103*G103*G103*$R$13+$S$13))</f>
        <v>700</v>
      </c>
    </row>
    <row r="104" spans="1:11" ht="15.75">
      <c r="A104" s="1">
        <v>41644.583333333336</v>
      </c>
      <c r="B104" s="23">
        <v>5</v>
      </c>
      <c r="C104" s="34">
        <v>14</v>
      </c>
      <c r="E104" s="11">
        <f t="shared" si="6"/>
        <v>5</v>
      </c>
      <c r="F104" s="12">
        <f t="shared" si="7"/>
        <v>5</v>
      </c>
      <c r="G104" s="12">
        <f t="shared" si="8"/>
        <v>5</v>
      </c>
      <c r="I104" s="12">
        <f>IF(E104&lt;$I$1,0,IF(E104&gt;$K$1,2300,E104*E104*E104*$R$13+$S$13))</f>
        <v>700</v>
      </c>
      <c r="J104" s="12">
        <f>IF(F104&lt;$I$1,0,IF(F104&gt;$K$1,2300,F104*F104*F104*$R$13+$S$13))</f>
        <v>700</v>
      </c>
      <c r="K104" s="12">
        <f>IF(G104&lt;$I$1,0,IF(G104&gt;$K$1,2300,G104*G104*G104*$R$13+$S$13))</f>
        <v>700</v>
      </c>
    </row>
    <row r="105" spans="1:11" ht="15.75">
      <c r="A105" s="1">
        <v>41644.708333333336</v>
      </c>
      <c r="B105" s="23">
        <v>5</v>
      </c>
      <c r="C105" s="34">
        <v>17</v>
      </c>
      <c r="E105" s="11">
        <f t="shared" si="6"/>
        <v>5</v>
      </c>
      <c r="F105" s="12">
        <f t="shared" si="7"/>
        <v>4.333333333333333</v>
      </c>
      <c r="G105" s="12">
        <f t="shared" si="8"/>
        <v>3.666666666666667</v>
      </c>
      <c r="I105" s="12">
        <f>IF(E105&lt;$I$1,0,IF(E105&gt;$K$1,2300,E105*E105*E105*$R$13+$S$13))</f>
        <v>700</v>
      </c>
      <c r="J105" s="12">
        <f>IF(F105&lt;$I$1,0,IF(F105&gt;$K$1,2300,F105*F105*F105*$R$13+$S$13))</f>
        <v>525.4814814814814</v>
      </c>
      <c r="K105" s="12">
        <f>IF(G105&lt;$I$1,0,IF(G105&gt;$K$1,2300,G105*G105*G105*$R$13+$S$13))</f>
        <v>0</v>
      </c>
    </row>
    <row r="106" spans="1:11" ht="15.75">
      <c r="A106" s="1">
        <v>41644.833333333336</v>
      </c>
      <c r="B106" s="23">
        <v>3</v>
      </c>
      <c r="C106" s="34">
        <v>20</v>
      </c>
      <c r="E106" s="11">
        <f t="shared" si="6"/>
        <v>3</v>
      </c>
      <c r="F106" s="12">
        <f t="shared" si="7"/>
        <v>2.6666666666666665</v>
      </c>
      <c r="G106" s="12">
        <f t="shared" si="8"/>
        <v>2.3333333333333335</v>
      </c>
      <c r="I106" s="12">
        <f>IF(E106&lt;$I$1,0,IF(E106&gt;$K$1,2300,E106*E106*E106*$R$13+$S$13))</f>
        <v>0</v>
      </c>
      <c r="J106" s="12">
        <f>IF(F106&lt;$I$1,0,IF(F106&gt;$K$1,2300,F106*F106*F106*$R$13+$S$13))</f>
        <v>0</v>
      </c>
      <c r="K106" s="12">
        <f>IF(G106&lt;$I$1,0,IF(G106&gt;$K$1,2300,G106*G106*G106*$R$13+$S$13))</f>
        <v>0</v>
      </c>
    </row>
    <row r="107" spans="1:13" ht="15.75">
      <c r="A107" s="1">
        <v>41644.958333333336</v>
      </c>
      <c r="B107" s="23">
        <v>2</v>
      </c>
      <c r="C107" s="34">
        <v>23</v>
      </c>
      <c r="D107" s="10">
        <f>SUM(B100:B107)/8</f>
        <v>4.25</v>
      </c>
      <c r="E107" s="11">
        <f t="shared" si="6"/>
        <v>2</v>
      </c>
      <c r="F107" s="12">
        <f t="shared" si="7"/>
        <v>2.3333333333333335</v>
      </c>
      <c r="G107" s="12">
        <f t="shared" si="8"/>
        <v>2.6666666666666665</v>
      </c>
      <c r="I107" s="12">
        <f>IF(E107&lt;$I$1,0,IF(E107&gt;$K$1,2300,E107*E107*E107*$R$13+$S$13))</f>
        <v>0</v>
      </c>
      <c r="J107" s="12">
        <f>IF(F107&lt;$I$1,0,IF(F107&gt;$K$1,2300,F107*F107*F107*$R$13+$S$13))</f>
        <v>0</v>
      </c>
      <c r="K107" s="12">
        <f>IF(G107&lt;$I$1,0,IF(G107&gt;$K$1,2300,G107*G107*G107*$R$13+$S$13))</f>
        <v>0</v>
      </c>
      <c r="L107" s="21">
        <f>SUM(I100:K107)/1000</f>
        <v>11.36014814814815</v>
      </c>
      <c r="M107" s="21">
        <f>L107/2</f>
        <v>5.680074074074075</v>
      </c>
    </row>
    <row r="108" spans="1:11" ht="15.75">
      <c r="A108" s="1">
        <v>41645.083333333336</v>
      </c>
      <c r="B108" s="23">
        <v>3</v>
      </c>
      <c r="C108" s="36">
        <v>2</v>
      </c>
      <c r="E108" s="11">
        <f t="shared" si="6"/>
        <v>3</v>
      </c>
      <c r="F108" s="12">
        <f t="shared" si="7"/>
        <v>3</v>
      </c>
      <c r="G108" s="12">
        <f t="shared" si="8"/>
        <v>3</v>
      </c>
      <c r="I108" s="12">
        <f>IF(E108&lt;$I$1,0,IF(E108&gt;$K$1,2300,E108*E108*E108*$R$13+$S$13))</f>
        <v>0</v>
      </c>
      <c r="J108" s="12">
        <f>IF(F108&lt;$I$1,0,IF(F108&gt;$K$1,2300,F108*F108*F108*$R$13+$S$13))</f>
        <v>0</v>
      </c>
      <c r="K108" s="12">
        <f>IF(G108&lt;$I$1,0,IF(G108&gt;$K$1,2300,G108*G108*G108*$R$13+$S$13))</f>
        <v>0</v>
      </c>
    </row>
    <row r="109" spans="1:11" ht="15.75">
      <c r="A109" s="1">
        <v>41645.208333333336</v>
      </c>
      <c r="B109" s="23">
        <v>3</v>
      </c>
      <c r="C109" s="36">
        <v>5</v>
      </c>
      <c r="E109" s="11">
        <f t="shared" si="6"/>
        <v>3</v>
      </c>
      <c r="F109" s="12">
        <f t="shared" si="7"/>
        <v>3</v>
      </c>
      <c r="G109" s="12">
        <f t="shared" si="8"/>
        <v>3</v>
      </c>
      <c r="I109" s="12">
        <f>IF(E109&lt;$I$1,0,IF(E109&gt;$K$1,2300,E109*E109*E109*$R$13+$S$13))</f>
        <v>0</v>
      </c>
      <c r="J109" s="12">
        <f>IF(F109&lt;$I$1,0,IF(F109&gt;$K$1,2300,F109*F109*F109*$R$13+$S$13))</f>
        <v>0</v>
      </c>
      <c r="K109" s="12">
        <f>IF(G109&lt;$I$1,0,IF(G109&gt;$K$1,2300,G109*G109*G109*$R$13+$S$13))</f>
        <v>0</v>
      </c>
    </row>
    <row r="110" spans="1:11" ht="15.75">
      <c r="A110" s="1">
        <v>41645.333333333336</v>
      </c>
      <c r="B110" s="23">
        <v>3</v>
      </c>
      <c r="C110" s="36">
        <v>8</v>
      </c>
      <c r="E110" s="11">
        <f t="shared" si="6"/>
        <v>3</v>
      </c>
      <c r="F110" s="12">
        <f t="shared" si="7"/>
        <v>4</v>
      </c>
      <c r="G110" s="12">
        <f t="shared" si="8"/>
        <v>5</v>
      </c>
      <c r="I110" s="12">
        <f>IF(E110&lt;$I$1,0,IF(E110&gt;$K$1,2300,E110*E110*E110*$R$13+$S$13))</f>
        <v>0</v>
      </c>
      <c r="J110" s="12">
        <f>IF(F110&lt;$I$1,0,IF(F110&gt;$K$1,2300,F110*F110*F110*$R$13+$S$13))</f>
        <v>456</v>
      </c>
      <c r="K110" s="12">
        <f>IF(G110&lt;$I$1,0,IF(G110&gt;$K$1,2300,G110*G110*G110*$R$13+$S$13))</f>
        <v>700</v>
      </c>
    </row>
    <row r="111" spans="1:11" ht="15.75">
      <c r="A111" s="1">
        <v>41645.458333333336</v>
      </c>
      <c r="B111" s="23">
        <v>6</v>
      </c>
      <c r="C111" s="36">
        <v>11</v>
      </c>
      <c r="E111" s="11">
        <f t="shared" si="6"/>
        <v>6</v>
      </c>
      <c r="F111" s="12">
        <f t="shared" si="7"/>
        <v>5.333333333333333</v>
      </c>
      <c r="G111" s="12">
        <f t="shared" si="8"/>
        <v>4.666666666666667</v>
      </c>
      <c r="I111" s="12">
        <f>IF(E111&lt;$I$1,0,IF(E111&gt;$K$1,2300,E111*E111*E111*$R$13+$S$13))</f>
        <v>1064</v>
      </c>
      <c r="J111" s="12">
        <f>IF(F111&lt;$I$1,0,IF(F111&gt;$K$1,2300,F111*F111*F111*$R$13+$S$13))</f>
        <v>806.8148148148148</v>
      </c>
      <c r="K111" s="12">
        <f>IF(G111&lt;$I$1,0,IF(G111&gt;$K$1,2300,G111*G111*G111*$R$13+$S$13))</f>
        <v>606.5185185185187</v>
      </c>
    </row>
    <row r="112" spans="1:11" ht="15.75">
      <c r="A112" s="1">
        <v>41645.583333333336</v>
      </c>
      <c r="B112" s="23">
        <v>4</v>
      </c>
      <c r="C112" s="36">
        <v>14</v>
      </c>
      <c r="E112" s="11">
        <f t="shared" si="6"/>
        <v>4</v>
      </c>
      <c r="F112" s="12">
        <f t="shared" si="7"/>
        <v>3.3333333333333335</v>
      </c>
      <c r="G112" s="12">
        <f t="shared" si="8"/>
        <v>2.666666666666667</v>
      </c>
      <c r="I112" s="12">
        <f>IF(E112&lt;$I$1,0,IF(E112&gt;$K$1,2300,E112*E112*E112*$R$13+$S$13))</f>
        <v>456</v>
      </c>
      <c r="J112" s="12">
        <f>IF(F112&lt;$I$1,0,IF(F112&gt;$K$1,2300,F112*F112*F112*$R$13+$S$13))</f>
        <v>0</v>
      </c>
      <c r="K112" s="12">
        <f>IF(G112&lt;$I$1,0,IF(G112&gt;$K$1,2300,G112*G112*G112*$R$13+$S$13))</f>
        <v>0</v>
      </c>
    </row>
    <row r="113" spans="1:11" ht="15.75">
      <c r="A113" s="1">
        <v>41645.708333333336</v>
      </c>
      <c r="B113" s="23">
        <v>2</v>
      </c>
      <c r="C113" s="36">
        <v>17</v>
      </c>
      <c r="E113" s="11">
        <f t="shared" si="6"/>
        <v>2</v>
      </c>
      <c r="F113" s="12">
        <f t="shared" si="7"/>
        <v>2</v>
      </c>
      <c r="G113" s="12">
        <f t="shared" si="8"/>
        <v>2</v>
      </c>
      <c r="I113" s="12">
        <f>IF(E113&lt;$I$1,0,IF(E113&gt;$K$1,2300,E113*E113*E113*$R$13+$S$13))</f>
        <v>0</v>
      </c>
      <c r="J113" s="12">
        <f>IF(F113&lt;$I$1,0,IF(F113&gt;$K$1,2300,F113*F113*F113*$R$13+$S$13))</f>
        <v>0</v>
      </c>
      <c r="K113" s="12">
        <f>IF(G113&lt;$I$1,0,IF(G113&gt;$K$1,2300,G113*G113*G113*$R$13+$S$13))</f>
        <v>0</v>
      </c>
    </row>
    <row r="114" spans="1:11" ht="15.75">
      <c r="A114" s="1">
        <v>41645.833333333336</v>
      </c>
      <c r="B114" s="23">
        <v>2</v>
      </c>
      <c r="C114" s="36">
        <v>20</v>
      </c>
      <c r="E114" s="11">
        <f t="shared" si="6"/>
        <v>2</v>
      </c>
      <c r="F114" s="12">
        <f t="shared" si="7"/>
        <v>1.3333333333333335</v>
      </c>
      <c r="G114" s="12">
        <f t="shared" si="8"/>
        <v>0.6666666666666667</v>
      </c>
      <c r="I114" s="12">
        <f>IF(E114&lt;$I$1,0,IF(E114&gt;$K$1,2300,E114*E114*E114*$R$13+$S$13))</f>
        <v>0</v>
      </c>
      <c r="J114" s="12">
        <f>IF(F114&lt;$I$1,0,IF(F114&gt;$K$1,2300,F114*F114*F114*$R$13+$S$13))</f>
        <v>0</v>
      </c>
      <c r="K114" s="12">
        <f>IF(G114&lt;$I$1,0,IF(G114&gt;$K$1,2300,G114*G114*G114*$R$13+$S$13))</f>
        <v>0</v>
      </c>
    </row>
    <row r="115" spans="1:13" ht="15.75">
      <c r="A115" s="1">
        <v>41645.958333333336</v>
      </c>
      <c r="B115" s="23">
        <v>0</v>
      </c>
      <c r="C115" s="36">
        <v>23</v>
      </c>
      <c r="D115" s="9">
        <f>SUM(B108:B115)/8</f>
        <v>2.875</v>
      </c>
      <c r="E115" s="11">
        <f t="shared" si="6"/>
        <v>0</v>
      </c>
      <c r="F115" s="12">
        <f t="shared" si="7"/>
        <v>0.6666666666666666</v>
      </c>
      <c r="G115" s="12">
        <f t="shared" si="8"/>
        <v>1.3333333333333333</v>
      </c>
      <c r="I115" s="12">
        <f>IF(E115&lt;$I$1,0,IF(E115&gt;$K$1,2300,E115*E115*E115*$R$13+$S$13))</f>
        <v>0</v>
      </c>
      <c r="J115" s="12">
        <f>IF(F115&lt;$I$1,0,IF(F115&gt;$K$1,2300,F115*F115*F115*$R$13+$S$13))</f>
        <v>0</v>
      </c>
      <c r="K115" s="12">
        <f>IF(G115&lt;$I$1,0,IF(G115&gt;$K$1,2300,G115*G115*G115*$R$13+$S$13))</f>
        <v>0</v>
      </c>
      <c r="L115" s="21">
        <f>SUM(I108:K115)/1000</f>
        <v>4.089333333333333</v>
      </c>
      <c r="M115" s="21">
        <f>L115/2</f>
        <v>2.0446666666666666</v>
      </c>
    </row>
    <row r="116" spans="1:11" ht="15.75">
      <c r="A116" s="1">
        <v>41646.083333333336</v>
      </c>
      <c r="B116" s="23">
        <v>2</v>
      </c>
      <c r="C116" s="34">
        <v>2</v>
      </c>
      <c r="E116" s="11">
        <f t="shared" si="6"/>
        <v>2</v>
      </c>
      <c r="F116" s="12">
        <f t="shared" si="7"/>
        <v>1.6666666666666667</v>
      </c>
      <c r="G116" s="12">
        <f t="shared" si="8"/>
        <v>1.3333333333333335</v>
      </c>
      <c r="I116" s="12">
        <f>IF(E116&lt;$I$1,0,IF(E116&gt;$K$1,2300,E116*E116*E116*$R$13+$S$13))</f>
        <v>0</v>
      </c>
      <c r="J116" s="12">
        <f>IF(F116&lt;$I$1,0,IF(F116&gt;$K$1,2300,F116*F116*F116*$R$13+$S$13))</f>
        <v>0</v>
      </c>
      <c r="K116" s="12">
        <f>IF(G116&lt;$I$1,0,IF(G116&gt;$K$1,2300,G116*G116*G116*$R$13+$S$13))</f>
        <v>0</v>
      </c>
    </row>
    <row r="117" spans="1:11" ht="15.75">
      <c r="A117" s="1">
        <v>41646.208333333336</v>
      </c>
      <c r="B117" s="23">
        <v>1</v>
      </c>
      <c r="C117" s="34">
        <v>5</v>
      </c>
      <c r="E117" s="11">
        <f t="shared" si="6"/>
        <v>1</v>
      </c>
      <c r="F117" s="12">
        <f t="shared" si="7"/>
        <v>1.6666666666666665</v>
      </c>
      <c r="G117" s="12">
        <f t="shared" si="8"/>
        <v>2.333333333333333</v>
      </c>
      <c r="I117" s="12">
        <f>IF(E117&lt;$I$1,0,IF(E117&gt;$K$1,2300,E117*E117*E117*$R$13+$S$13))</f>
        <v>0</v>
      </c>
      <c r="J117" s="12">
        <f>IF(F117&lt;$I$1,0,IF(F117&gt;$K$1,2300,F117*F117*F117*$R$13+$S$13))</f>
        <v>0</v>
      </c>
      <c r="K117" s="12">
        <f>IF(G117&lt;$I$1,0,IF(G117&gt;$K$1,2300,G117*G117*G117*$R$13+$S$13))</f>
        <v>0</v>
      </c>
    </row>
    <row r="118" spans="1:11" ht="15.75">
      <c r="A118" s="1">
        <v>41646.333333333336</v>
      </c>
      <c r="B118" s="23">
        <v>3</v>
      </c>
      <c r="C118" s="34">
        <v>8</v>
      </c>
      <c r="E118" s="11">
        <f t="shared" si="6"/>
        <v>3</v>
      </c>
      <c r="F118" s="12">
        <f t="shared" si="7"/>
        <v>2.6666666666666665</v>
      </c>
      <c r="G118" s="12">
        <f t="shared" si="8"/>
        <v>2.3333333333333335</v>
      </c>
      <c r="I118" s="12">
        <f>IF(E118&lt;$I$1,0,IF(E118&gt;$K$1,2300,E118*E118*E118*$R$13+$S$13))</f>
        <v>0</v>
      </c>
      <c r="J118" s="12">
        <f>IF(F118&lt;$I$1,0,IF(F118&gt;$K$1,2300,F118*F118*F118*$R$13+$S$13))</f>
        <v>0</v>
      </c>
      <c r="K118" s="12">
        <f>IF(G118&lt;$I$1,0,IF(G118&gt;$K$1,2300,G118*G118*G118*$R$13+$S$13))</f>
        <v>0</v>
      </c>
    </row>
    <row r="119" spans="1:11" ht="15.75">
      <c r="A119" s="1">
        <v>41646.458333333336</v>
      </c>
      <c r="B119" s="23">
        <v>2</v>
      </c>
      <c r="C119" s="34">
        <v>11</v>
      </c>
      <c r="E119" s="11">
        <f t="shared" si="6"/>
        <v>2</v>
      </c>
      <c r="F119" s="12">
        <f t="shared" si="7"/>
        <v>2</v>
      </c>
      <c r="G119" s="12">
        <f t="shared" si="8"/>
        <v>2</v>
      </c>
      <c r="I119" s="12">
        <f>IF(E119&lt;$I$1,0,IF(E119&gt;$K$1,2300,E119*E119*E119*$R$13+$S$13))</f>
        <v>0</v>
      </c>
      <c r="J119" s="12">
        <f>IF(F119&lt;$I$1,0,IF(F119&gt;$K$1,2300,F119*F119*F119*$R$13+$S$13))</f>
        <v>0</v>
      </c>
      <c r="K119" s="12">
        <f>IF(G119&lt;$I$1,0,IF(G119&gt;$K$1,2300,G119*G119*G119*$R$13+$S$13))</f>
        <v>0</v>
      </c>
    </row>
    <row r="120" spans="1:11" ht="15.75">
      <c r="A120" s="1">
        <v>41646.583333333336</v>
      </c>
      <c r="B120" s="23">
        <v>2</v>
      </c>
      <c r="C120" s="34">
        <v>14</v>
      </c>
      <c r="E120" s="11">
        <f t="shared" si="6"/>
        <v>2</v>
      </c>
      <c r="F120" s="12">
        <f t="shared" si="7"/>
        <v>2</v>
      </c>
      <c r="G120" s="12">
        <f t="shared" si="8"/>
        <v>2</v>
      </c>
      <c r="I120" s="12">
        <f>IF(E120&lt;$I$1,0,IF(E120&gt;$K$1,2300,E120*E120*E120*$R$13+$S$13))</f>
        <v>0</v>
      </c>
      <c r="J120" s="12">
        <f>IF(F120&lt;$I$1,0,IF(F120&gt;$K$1,2300,F120*F120*F120*$R$13+$S$13))</f>
        <v>0</v>
      </c>
      <c r="K120" s="12">
        <f>IF(G120&lt;$I$1,0,IF(G120&gt;$K$1,2300,G120*G120*G120*$R$13+$S$13))</f>
        <v>0</v>
      </c>
    </row>
    <row r="121" spans="1:11" ht="15.75">
      <c r="A121" s="1">
        <v>41646.708333333336</v>
      </c>
      <c r="B121" s="23">
        <v>2</v>
      </c>
      <c r="C121" s="34">
        <v>17</v>
      </c>
      <c r="E121" s="11">
        <f t="shared" si="6"/>
        <v>2</v>
      </c>
      <c r="F121" s="12">
        <f t="shared" si="7"/>
        <v>2.3333333333333335</v>
      </c>
      <c r="G121" s="12">
        <f t="shared" si="8"/>
        <v>2.6666666666666665</v>
      </c>
      <c r="I121" s="12">
        <f>IF(E121&lt;$I$1,0,IF(E121&gt;$K$1,2300,E121*E121*E121*$R$13+$S$13))</f>
        <v>0</v>
      </c>
      <c r="J121" s="12">
        <f>IF(F121&lt;$I$1,0,IF(F121&gt;$K$1,2300,F121*F121*F121*$R$13+$S$13))</f>
        <v>0</v>
      </c>
      <c r="K121" s="12">
        <f>IF(G121&lt;$I$1,0,IF(G121&gt;$K$1,2300,G121*G121*G121*$R$13+$S$13))</f>
        <v>0</v>
      </c>
    </row>
    <row r="122" spans="1:11" ht="15.75">
      <c r="A122" s="1">
        <v>41646.833333333336</v>
      </c>
      <c r="B122" s="23">
        <v>3</v>
      </c>
      <c r="C122" s="34">
        <v>20</v>
      </c>
      <c r="E122" s="11">
        <f t="shared" si="6"/>
        <v>3</v>
      </c>
      <c r="F122" s="12">
        <f t="shared" si="7"/>
        <v>3</v>
      </c>
      <c r="G122" s="12">
        <f t="shared" si="8"/>
        <v>3</v>
      </c>
      <c r="I122" s="12">
        <f>IF(E122&lt;$I$1,0,IF(E122&gt;$K$1,2300,E122*E122*E122*$R$13+$S$13))</f>
        <v>0</v>
      </c>
      <c r="J122" s="12">
        <f>IF(F122&lt;$I$1,0,IF(F122&gt;$K$1,2300,F122*F122*F122*$R$13+$S$13))</f>
        <v>0</v>
      </c>
      <c r="K122" s="12">
        <f>IF(G122&lt;$I$1,0,IF(G122&gt;$K$1,2300,G122*G122*G122*$R$13+$S$13))</f>
        <v>0</v>
      </c>
    </row>
    <row r="123" spans="1:13" ht="15.75">
      <c r="A123" s="1">
        <v>41646.958333333336</v>
      </c>
      <c r="B123" s="23">
        <v>3</v>
      </c>
      <c r="C123" s="34">
        <v>23</v>
      </c>
      <c r="D123" s="9">
        <f>SUM(B116:B123)/8</f>
        <v>2.25</v>
      </c>
      <c r="E123" s="11">
        <f t="shared" si="6"/>
        <v>3</v>
      </c>
      <c r="F123" s="12">
        <f t="shared" si="7"/>
        <v>2.6666666666666665</v>
      </c>
      <c r="G123" s="12">
        <f t="shared" si="8"/>
        <v>2.3333333333333335</v>
      </c>
      <c r="I123" s="12">
        <f>IF(E123&lt;$I$1,0,IF(E123&gt;$K$1,2300,E123*E123*E123*$R$13+$S$13))</f>
        <v>0</v>
      </c>
      <c r="J123" s="12">
        <f>IF(F123&lt;$I$1,0,IF(F123&gt;$K$1,2300,F123*F123*F123*$R$13+$S$13))</f>
        <v>0</v>
      </c>
      <c r="K123" s="12">
        <f>IF(G123&lt;$I$1,0,IF(G123&gt;$K$1,2300,G123*G123*G123*$R$13+$S$13))</f>
        <v>0</v>
      </c>
      <c r="L123" s="21">
        <f>SUM(I116:K123)/1000</f>
        <v>0</v>
      </c>
      <c r="M123" s="21">
        <f>L123/2</f>
        <v>0</v>
      </c>
    </row>
    <row r="124" spans="1:11" ht="15.75">
      <c r="A124" s="1">
        <v>41647.083333333336</v>
      </c>
      <c r="B124" s="23">
        <v>2</v>
      </c>
      <c r="C124" s="36">
        <v>2</v>
      </c>
      <c r="E124" s="11">
        <f t="shared" si="6"/>
        <v>2</v>
      </c>
      <c r="F124" s="12">
        <f t="shared" si="7"/>
        <v>2</v>
      </c>
      <c r="G124" s="12">
        <f t="shared" si="8"/>
        <v>2</v>
      </c>
      <c r="I124" s="12">
        <f>IF(E124&lt;$I$1,0,IF(E124&gt;$K$1,2300,E124*E124*E124*$R$13+$S$13))</f>
        <v>0</v>
      </c>
      <c r="J124" s="12">
        <f>IF(F124&lt;$I$1,0,IF(F124&gt;$K$1,2300,F124*F124*F124*$R$13+$S$13))</f>
        <v>0</v>
      </c>
      <c r="K124" s="12">
        <f>IF(G124&lt;$I$1,0,IF(G124&gt;$K$1,2300,G124*G124*G124*$R$13+$S$13))</f>
        <v>0</v>
      </c>
    </row>
    <row r="125" spans="1:11" ht="15.75">
      <c r="A125" s="1">
        <v>41647.208333333336</v>
      </c>
      <c r="B125" s="23">
        <v>2</v>
      </c>
      <c r="C125" s="36">
        <v>5</v>
      </c>
      <c r="E125" s="11">
        <f t="shared" si="6"/>
        <v>2</v>
      </c>
      <c r="F125" s="12">
        <f t="shared" si="7"/>
        <v>2.3333333333333335</v>
      </c>
      <c r="G125" s="12">
        <f t="shared" si="8"/>
        <v>2.6666666666666665</v>
      </c>
      <c r="I125" s="12">
        <f>IF(E125&lt;$I$1,0,IF(E125&gt;$K$1,2300,E125*E125*E125*$R$13+$S$13))</f>
        <v>0</v>
      </c>
      <c r="J125" s="12">
        <f>IF(F125&lt;$I$1,0,IF(F125&gt;$K$1,2300,F125*F125*F125*$R$13+$S$13))</f>
        <v>0</v>
      </c>
      <c r="K125" s="12">
        <f>IF(G125&lt;$I$1,0,IF(G125&gt;$K$1,2300,G125*G125*G125*$R$13+$S$13))</f>
        <v>0</v>
      </c>
    </row>
    <row r="126" spans="1:11" ht="15.75">
      <c r="A126" s="1">
        <v>41647.333333333336</v>
      </c>
      <c r="B126" s="23">
        <v>3</v>
      </c>
      <c r="C126" s="36">
        <v>8</v>
      </c>
      <c r="E126" s="11">
        <f t="shared" si="6"/>
        <v>3</v>
      </c>
      <c r="F126" s="12">
        <f t="shared" si="7"/>
        <v>3.3333333333333335</v>
      </c>
      <c r="G126" s="12">
        <f t="shared" si="8"/>
        <v>3.6666666666666665</v>
      </c>
      <c r="I126" s="12">
        <f>IF(E126&lt;$I$1,0,IF(E126&gt;$K$1,2300,E126*E126*E126*$R$13+$S$13))</f>
        <v>0</v>
      </c>
      <c r="J126" s="12">
        <f>IF(F126&lt;$I$1,0,IF(F126&gt;$K$1,2300,F126*F126*F126*$R$13+$S$13))</f>
        <v>0</v>
      </c>
      <c r="K126" s="12">
        <f>IF(G126&lt;$I$1,0,IF(G126&gt;$K$1,2300,G126*G126*G126*$R$13+$S$13))</f>
        <v>0</v>
      </c>
    </row>
    <row r="127" spans="1:11" ht="15.75">
      <c r="A127" s="1">
        <v>41647.458333333336</v>
      </c>
      <c r="B127" s="23">
        <v>4</v>
      </c>
      <c r="C127" s="36">
        <v>11</v>
      </c>
      <c r="E127" s="11">
        <f t="shared" si="6"/>
        <v>4</v>
      </c>
      <c r="F127" s="12">
        <f t="shared" si="7"/>
        <v>3.3333333333333335</v>
      </c>
      <c r="G127" s="12">
        <f t="shared" si="8"/>
        <v>2.666666666666667</v>
      </c>
      <c r="I127" s="12">
        <f>IF(E127&lt;$I$1,0,IF(E127&gt;$K$1,2300,E127*E127*E127*$R$13+$S$13))</f>
        <v>456</v>
      </c>
      <c r="J127" s="12">
        <f>IF(F127&lt;$I$1,0,IF(F127&gt;$K$1,2300,F127*F127*F127*$R$13+$S$13))</f>
        <v>0</v>
      </c>
      <c r="K127" s="12">
        <f>IF(G127&lt;$I$1,0,IF(G127&gt;$K$1,2300,G127*G127*G127*$R$13+$S$13))</f>
        <v>0</v>
      </c>
    </row>
    <row r="128" spans="1:11" ht="15.75">
      <c r="A128" s="1">
        <v>41647.583333333336</v>
      </c>
      <c r="B128" s="23">
        <v>2</v>
      </c>
      <c r="C128" s="36">
        <v>14</v>
      </c>
      <c r="E128" s="11">
        <f t="shared" si="6"/>
        <v>2</v>
      </c>
      <c r="F128" s="12">
        <f t="shared" si="7"/>
        <v>1.6666666666666667</v>
      </c>
      <c r="G128" s="12">
        <f t="shared" si="8"/>
        <v>1.3333333333333335</v>
      </c>
      <c r="I128" s="12">
        <f>IF(E128&lt;$I$1,0,IF(E128&gt;$K$1,2300,E128*E128*E128*$R$13+$S$13))</f>
        <v>0</v>
      </c>
      <c r="J128" s="12">
        <f>IF(F128&lt;$I$1,0,IF(F128&gt;$K$1,2300,F128*F128*F128*$R$13+$S$13))</f>
        <v>0</v>
      </c>
      <c r="K128" s="12">
        <f>IF(G128&lt;$I$1,0,IF(G128&gt;$K$1,2300,G128*G128*G128*$R$13+$S$13))</f>
        <v>0</v>
      </c>
    </row>
    <row r="129" spans="1:11" ht="15.75">
      <c r="A129" s="1">
        <v>41647.708333333336</v>
      </c>
      <c r="B129" s="23">
        <v>1</v>
      </c>
      <c r="C129" s="36">
        <v>17</v>
      </c>
      <c r="E129" s="11">
        <f t="shared" si="6"/>
        <v>1</v>
      </c>
      <c r="F129" s="12">
        <f t="shared" si="7"/>
        <v>2.333333333333333</v>
      </c>
      <c r="G129" s="12">
        <f t="shared" si="8"/>
        <v>3.6666666666666665</v>
      </c>
      <c r="I129" s="12">
        <f>IF(E129&lt;$I$1,0,IF(E129&gt;$K$1,2300,E129*E129*E129*$R$13+$S$13))</f>
        <v>0</v>
      </c>
      <c r="J129" s="12">
        <f>IF(F129&lt;$I$1,0,IF(F129&gt;$K$1,2300,F129*F129*F129*$R$13+$S$13))</f>
        <v>0</v>
      </c>
      <c r="K129" s="12">
        <f>IF(G129&lt;$I$1,0,IF(G129&gt;$K$1,2300,G129*G129*G129*$R$13+$S$13))</f>
        <v>0</v>
      </c>
    </row>
    <row r="130" spans="1:11" ht="15.75">
      <c r="A130" s="1">
        <v>41647.833333333336</v>
      </c>
      <c r="B130" s="23">
        <v>5</v>
      </c>
      <c r="C130" s="36">
        <v>20</v>
      </c>
      <c r="E130" s="11">
        <f t="shared" si="6"/>
        <v>5</v>
      </c>
      <c r="F130" s="12">
        <f t="shared" si="7"/>
        <v>6.666666666666667</v>
      </c>
      <c r="G130" s="12">
        <f t="shared" si="8"/>
        <v>8.333333333333334</v>
      </c>
      <c r="I130" s="12">
        <f>IF(E130&lt;$I$1,0,IF(E130&gt;$K$1,2300,E130*E130*E130*$R$13+$S$13))</f>
        <v>700</v>
      </c>
      <c r="J130" s="12">
        <f>IF(F130&lt;$I$1,0,IF(F130&gt;$K$1,2300,F130*F130*F130*$R$13+$S$13))</f>
        <v>1385.1851851851854</v>
      </c>
      <c r="K130" s="12">
        <f>IF(G130&lt;$I$1,0,IF(G130&gt;$K$1,2300,G130*G130*G130*$R$13+$S$13))</f>
        <v>2300</v>
      </c>
    </row>
    <row r="131" spans="1:13" ht="15.75">
      <c r="A131" s="1">
        <v>41647.958333333336</v>
      </c>
      <c r="B131" s="23">
        <v>10</v>
      </c>
      <c r="C131" s="36">
        <v>23</v>
      </c>
      <c r="D131" s="10">
        <f>SUM(B124:B131)/8</f>
        <v>3.625</v>
      </c>
      <c r="E131" s="11">
        <f t="shared" si="6"/>
        <v>10</v>
      </c>
      <c r="F131" s="12">
        <f t="shared" si="7"/>
        <v>9.666666666666666</v>
      </c>
      <c r="G131" s="12">
        <f t="shared" si="8"/>
        <v>9.333333333333334</v>
      </c>
      <c r="I131" s="12">
        <f>IF(E131&lt;$I$1,0,IF(E131&gt;$K$1,2300,E131*E131*E131*$R$13+$S$13))</f>
        <v>2300</v>
      </c>
      <c r="J131" s="12">
        <f>IF(F131&lt;$I$1,0,IF(F131&gt;$K$1,2300,F131*F131*F131*$R$13+$S$13))</f>
        <v>2300</v>
      </c>
      <c r="K131" s="12">
        <f>IF(G131&lt;$I$1,0,IF(G131&gt;$K$1,2300,G131*G131*G131*$R$13+$S$13))</f>
        <v>2300</v>
      </c>
      <c r="L131" s="21">
        <f>SUM(I124:K131)/1000</f>
        <v>11.741185185185186</v>
      </c>
      <c r="M131" s="21">
        <f>L131/2</f>
        <v>5.870592592592593</v>
      </c>
    </row>
    <row r="132" spans="1:11" ht="15.75">
      <c r="A132" s="1">
        <v>41648.083333333336</v>
      </c>
      <c r="B132" s="23">
        <v>9</v>
      </c>
      <c r="C132" s="34">
        <v>2</v>
      </c>
      <c r="E132" s="11">
        <f t="shared" si="6"/>
        <v>9</v>
      </c>
      <c r="F132" s="12">
        <f t="shared" si="7"/>
        <v>8.333333333333334</v>
      </c>
      <c r="G132" s="12">
        <f t="shared" si="8"/>
        <v>7.666666666666667</v>
      </c>
      <c r="I132" s="12">
        <f>IF(E132&lt;$I$1,0,IF(E132&gt;$K$1,2300,E132*E132*E132*$R$13+$S$13))</f>
        <v>2300</v>
      </c>
      <c r="J132" s="12">
        <f>IF(F132&lt;$I$1,0,IF(F132&gt;$K$1,2300,F132*F132*F132*$R$13+$S$13))</f>
        <v>2300</v>
      </c>
      <c r="K132" s="12">
        <f>IF(G132&lt;$I$1,0,IF(G132&gt;$K$1,2300,G132*G132*G132*$R$13+$S$13))</f>
        <v>2002.518518518519</v>
      </c>
    </row>
    <row r="133" spans="1:11" ht="15.75">
      <c r="A133" s="1">
        <v>41648.208333333336</v>
      </c>
      <c r="B133" s="23">
        <v>7</v>
      </c>
      <c r="C133" s="34">
        <v>5</v>
      </c>
      <c r="E133" s="11">
        <f t="shared" si="6"/>
        <v>7</v>
      </c>
      <c r="F133" s="12">
        <f t="shared" si="7"/>
        <v>6.333333333333333</v>
      </c>
      <c r="G133" s="12">
        <f t="shared" si="8"/>
        <v>5.666666666666667</v>
      </c>
      <c r="I133" s="12">
        <f>IF(E133&lt;$I$1,0,IF(E133&gt;$K$1,2300,E133*E133*E133*$R$13+$S$13))</f>
        <v>1572</v>
      </c>
      <c r="J133" s="12">
        <f>IF(F133&lt;$I$1,0,IF(F133&gt;$K$1,2300,F133*F133*F133*$R$13+$S$13))</f>
        <v>1216.148148148148</v>
      </c>
      <c r="K133" s="12">
        <f>IF(G133&lt;$I$1,0,IF(G133&gt;$K$1,2300,G133*G133*G133*$R$13+$S$13))</f>
        <v>927.851851851852</v>
      </c>
    </row>
    <row r="134" spans="1:11" ht="15.75">
      <c r="A134" s="1">
        <v>41648.333333333336</v>
      </c>
      <c r="B134" s="23">
        <v>5</v>
      </c>
      <c r="C134" s="34">
        <v>8</v>
      </c>
      <c r="E134" s="11">
        <f t="shared" si="6"/>
        <v>5</v>
      </c>
      <c r="F134" s="12">
        <f t="shared" si="7"/>
        <v>5.333333333333333</v>
      </c>
      <c r="G134" s="12">
        <f t="shared" si="8"/>
        <v>5.666666666666667</v>
      </c>
      <c r="I134" s="12">
        <f>IF(E134&lt;$I$1,0,IF(E134&gt;$K$1,2300,E134*E134*E134*$R$13+$S$13))</f>
        <v>700</v>
      </c>
      <c r="J134" s="12">
        <f>IF(F134&lt;$I$1,0,IF(F134&gt;$K$1,2300,F134*F134*F134*$R$13+$S$13))</f>
        <v>806.8148148148148</v>
      </c>
      <c r="K134" s="12">
        <f>IF(G134&lt;$I$1,0,IF(G134&gt;$K$1,2300,G134*G134*G134*$R$13+$S$13))</f>
        <v>927.851851851852</v>
      </c>
    </row>
    <row r="135" spans="1:11" ht="15.75">
      <c r="A135" s="1">
        <v>41648.458333333336</v>
      </c>
      <c r="B135" s="23">
        <v>6</v>
      </c>
      <c r="C135" s="34">
        <v>11</v>
      </c>
      <c r="E135" s="11">
        <f t="shared" si="6"/>
        <v>6</v>
      </c>
      <c r="F135" s="12">
        <f t="shared" si="7"/>
        <v>6</v>
      </c>
      <c r="G135" s="12">
        <f t="shared" si="8"/>
        <v>6</v>
      </c>
      <c r="I135" s="12">
        <f>IF(E135&lt;$I$1,0,IF(E135&gt;$K$1,2300,E135*E135*E135*$R$13+$S$13))</f>
        <v>1064</v>
      </c>
      <c r="J135" s="12">
        <f>IF(F135&lt;$I$1,0,IF(F135&gt;$K$1,2300,F135*F135*F135*$R$13+$S$13))</f>
        <v>1064</v>
      </c>
      <c r="K135" s="12">
        <f>IF(G135&lt;$I$1,0,IF(G135&gt;$K$1,2300,G135*G135*G135*$R$13+$S$13))</f>
        <v>1064</v>
      </c>
    </row>
    <row r="136" spans="1:11" ht="15.75">
      <c r="A136" s="1">
        <v>41648.583333333336</v>
      </c>
      <c r="B136" s="23">
        <v>6</v>
      </c>
      <c r="C136" s="34">
        <v>14</v>
      </c>
      <c r="E136" s="11">
        <f t="shared" si="6"/>
        <v>6</v>
      </c>
      <c r="F136" s="12">
        <f t="shared" si="7"/>
        <v>5</v>
      </c>
      <c r="G136" s="12">
        <f t="shared" si="8"/>
        <v>4</v>
      </c>
      <c r="I136" s="12">
        <f>IF(E136&lt;$I$1,0,IF(E136&gt;$K$1,2300,E136*E136*E136*$R$13+$S$13))</f>
        <v>1064</v>
      </c>
      <c r="J136" s="12">
        <f>IF(F136&lt;$I$1,0,IF(F136&gt;$K$1,2300,F136*F136*F136*$R$13+$S$13))</f>
        <v>700</v>
      </c>
      <c r="K136" s="12">
        <f>IF(G136&lt;$I$1,0,IF(G136&gt;$K$1,2300,G136*G136*G136*$R$13+$S$13))</f>
        <v>456</v>
      </c>
    </row>
    <row r="137" spans="1:11" ht="15.75">
      <c r="A137" s="1">
        <v>41648.708333333336</v>
      </c>
      <c r="B137" s="23">
        <v>3</v>
      </c>
      <c r="C137" s="34">
        <v>17</v>
      </c>
      <c r="E137" s="11">
        <f aca="true" t="shared" si="9" ref="E137:E200">B137</f>
        <v>3</v>
      </c>
      <c r="F137" s="12">
        <f aca="true" t="shared" si="10" ref="F137:F200">(B138-B137)/3+B137</f>
        <v>3.3333333333333335</v>
      </c>
      <c r="G137" s="12">
        <f aca="true" t="shared" si="11" ref="G137:G200">(B138-B137)/3*2+B137</f>
        <v>3.6666666666666665</v>
      </c>
      <c r="I137" s="12">
        <f>IF(E137&lt;$I$1,0,IF(E137&gt;$K$1,2300,E137*E137*E137*$R$13+$S$13))</f>
        <v>0</v>
      </c>
      <c r="J137" s="12">
        <f>IF(F137&lt;$I$1,0,IF(F137&gt;$K$1,2300,F137*F137*F137*$R$13+$S$13))</f>
        <v>0</v>
      </c>
      <c r="K137" s="12">
        <f>IF(G137&lt;$I$1,0,IF(G137&gt;$K$1,2300,G137*G137*G137*$R$13+$S$13))</f>
        <v>0</v>
      </c>
    </row>
    <row r="138" spans="1:11" ht="15.75">
      <c r="A138" s="1">
        <v>41648.833333333336</v>
      </c>
      <c r="B138" s="23">
        <v>4</v>
      </c>
      <c r="C138" s="34">
        <v>20</v>
      </c>
      <c r="E138" s="11">
        <f t="shared" si="9"/>
        <v>4</v>
      </c>
      <c r="F138" s="12">
        <f t="shared" si="10"/>
        <v>4</v>
      </c>
      <c r="G138" s="12">
        <f t="shared" si="11"/>
        <v>4</v>
      </c>
      <c r="I138" s="12">
        <f>IF(E138&lt;$I$1,0,IF(E138&gt;$K$1,2300,E138*E138*E138*$R$13+$S$13))</f>
        <v>456</v>
      </c>
      <c r="J138" s="12">
        <f>IF(F138&lt;$I$1,0,IF(F138&gt;$K$1,2300,F138*F138*F138*$R$13+$S$13))</f>
        <v>456</v>
      </c>
      <c r="K138" s="12">
        <f>IF(G138&lt;$I$1,0,IF(G138&gt;$K$1,2300,G138*G138*G138*$R$13+$S$13))</f>
        <v>456</v>
      </c>
    </row>
    <row r="139" spans="1:13" ht="15.75">
      <c r="A139" s="1">
        <v>41648.958333333336</v>
      </c>
      <c r="B139" s="23">
        <v>4</v>
      </c>
      <c r="C139" s="34">
        <v>23</v>
      </c>
      <c r="D139" s="10">
        <f>SUM(B132:B139)/8</f>
        <v>5.5</v>
      </c>
      <c r="E139" s="11">
        <f t="shared" si="9"/>
        <v>4</v>
      </c>
      <c r="F139" s="12">
        <f t="shared" si="10"/>
        <v>4</v>
      </c>
      <c r="G139" s="12">
        <f t="shared" si="11"/>
        <v>4</v>
      </c>
      <c r="I139" s="12">
        <f>IF(E139&lt;$I$1,0,IF(E139&gt;$K$1,2300,E139*E139*E139*$R$13+$S$13))</f>
        <v>456</v>
      </c>
      <c r="J139" s="12">
        <f>IF(F139&lt;$I$1,0,IF(F139&gt;$K$1,2300,F139*F139*F139*$R$13+$S$13))</f>
        <v>456</v>
      </c>
      <c r="K139" s="12">
        <f>IF(G139&lt;$I$1,0,IF(G139&gt;$K$1,2300,G139*G139*G139*$R$13+$S$13))</f>
        <v>456</v>
      </c>
      <c r="L139" s="21">
        <f>SUM(I132:K139)/1000</f>
        <v>20.90118518518519</v>
      </c>
      <c r="M139" s="21">
        <f>L139/2</f>
        <v>10.450592592592596</v>
      </c>
    </row>
    <row r="140" spans="1:11" ht="15.75">
      <c r="A140" s="1">
        <v>41649.083333333336</v>
      </c>
      <c r="B140" s="23">
        <v>4</v>
      </c>
      <c r="C140" s="36">
        <v>2</v>
      </c>
      <c r="E140" s="11">
        <f t="shared" si="9"/>
        <v>4</v>
      </c>
      <c r="F140" s="12">
        <f t="shared" si="10"/>
        <v>5</v>
      </c>
      <c r="G140" s="12">
        <f t="shared" si="11"/>
        <v>6</v>
      </c>
      <c r="I140" s="12">
        <f>IF(E140&lt;$I$1,0,IF(E140&gt;$K$1,2300,E140*E140*E140*$R$13+$S$13))</f>
        <v>456</v>
      </c>
      <c r="J140" s="12">
        <f>IF(F140&lt;$I$1,0,IF(F140&gt;$K$1,2300,F140*F140*F140*$R$13+$S$13))</f>
        <v>700</v>
      </c>
      <c r="K140" s="12">
        <f>IF(G140&lt;$I$1,0,IF(G140&gt;$K$1,2300,G140*G140*G140*$R$13+$S$13))</f>
        <v>1064</v>
      </c>
    </row>
    <row r="141" spans="1:11" ht="15.75">
      <c r="A141" s="1">
        <v>41649.208333333336</v>
      </c>
      <c r="B141" s="23">
        <v>7</v>
      </c>
      <c r="C141" s="36">
        <v>5</v>
      </c>
      <c r="E141" s="11">
        <f t="shared" si="9"/>
        <v>7</v>
      </c>
      <c r="F141" s="12">
        <f t="shared" si="10"/>
        <v>6.666666666666667</v>
      </c>
      <c r="G141" s="12">
        <f t="shared" si="11"/>
        <v>6.333333333333333</v>
      </c>
      <c r="I141" s="12">
        <f>IF(E141&lt;$I$1,0,IF(E141&gt;$K$1,2300,E141*E141*E141*$R$13+$S$13))</f>
        <v>1572</v>
      </c>
      <c r="J141" s="12">
        <f>IF(F141&lt;$I$1,0,IF(F141&gt;$K$1,2300,F141*F141*F141*$R$13+$S$13))</f>
        <v>1385.1851851851854</v>
      </c>
      <c r="K141" s="12">
        <f>IF(G141&lt;$I$1,0,IF(G141&gt;$K$1,2300,G141*G141*G141*$R$13+$S$13))</f>
        <v>1216.148148148148</v>
      </c>
    </row>
    <row r="142" spans="1:11" ht="15.75">
      <c r="A142" s="1">
        <v>41649.333333333336</v>
      </c>
      <c r="B142" s="23">
        <v>6</v>
      </c>
      <c r="C142" s="36">
        <v>8</v>
      </c>
      <c r="E142" s="11">
        <f t="shared" si="9"/>
        <v>6</v>
      </c>
      <c r="F142" s="12">
        <f t="shared" si="10"/>
        <v>7.333333333333333</v>
      </c>
      <c r="G142" s="12">
        <f t="shared" si="11"/>
        <v>8.666666666666666</v>
      </c>
      <c r="I142" s="12">
        <f>IF(E142&lt;$I$1,0,IF(E142&gt;$K$1,2300,E142*E142*E142*$R$13+$S$13))</f>
        <v>1064</v>
      </c>
      <c r="J142" s="12">
        <f>IF(F142&lt;$I$1,0,IF(F142&gt;$K$1,2300,F142*F142*F142*$R$13+$S$13))</f>
        <v>1777.4814814814813</v>
      </c>
      <c r="K142" s="12">
        <f>IF(G142&lt;$I$1,0,IF(G142&gt;$K$1,2300,G142*G142*G142*$R$13+$S$13))</f>
        <v>2300</v>
      </c>
    </row>
    <row r="143" spans="1:11" ht="15.75">
      <c r="A143" s="1">
        <v>41649.458333333336</v>
      </c>
      <c r="B143" s="23">
        <v>10</v>
      </c>
      <c r="C143" s="36">
        <v>11</v>
      </c>
      <c r="E143" s="11">
        <f t="shared" si="9"/>
        <v>10</v>
      </c>
      <c r="F143" s="12">
        <f t="shared" si="10"/>
        <v>9.666666666666666</v>
      </c>
      <c r="G143" s="12">
        <f t="shared" si="11"/>
        <v>9.333333333333334</v>
      </c>
      <c r="I143" s="12">
        <f>IF(E143&lt;$I$1,0,IF(E143&gt;$K$1,2300,E143*E143*E143*$R$13+$S$13))</f>
        <v>2300</v>
      </c>
      <c r="J143" s="12">
        <f>IF(F143&lt;$I$1,0,IF(F143&gt;$K$1,2300,F143*F143*F143*$R$13+$S$13))</f>
        <v>2300</v>
      </c>
      <c r="K143" s="12">
        <f>IF(G143&lt;$I$1,0,IF(G143&gt;$K$1,2300,G143*G143*G143*$R$13+$S$13))</f>
        <v>2300</v>
      </c>
    </row>
    <row r="144" spans="1:11" ht="15.75">
      <c r="A144" s="1">
        <v>41649.583333333336</v>
      </c>
      <c r="B144" s="23">
        <v>9</v>
      </c>
      <c r="C144" s="36">
        <v>14</v>
      </c>
      <c r="E144" s="11">
        <f t="shared" si="9"/>
        <v>9</v>
      </c>
      <c r="F144" s="12">
        <f t="shared" si="10"/>
        <v>9.666666666666666</v>
      </c>
      <c r="G144" s="12">
        <f t="shared" si="11"/>
        <v>10.333333333333334</v>
      </c>
      <c r="I144" s="12">
        <f>IF(E144&lt;$I$1,0,IF(E144&gt;$K$1,2300,E144*E144*E144*$R$13+$S$13))</f>
        <v>2300</v>
      </c>
      <c r="J144" s="12">
        <f>IF(F144&lt;$I$1,0,IF(F144&gt;$K$1,2300,F144*F144*F144*$R$13+$S$13))</f>
        <v>2300</v>
      </c>
      <c r="K144" s="12">
        <f>IF(G144&lt;$I$1,0,IF(G144&gt;$K$1,2300,G144*G144*G144*$R$13+$S$13))</f>
        <v>2300</v>
      </c>
    </row>
    <row r="145" spans="1:11" ht="15.75">
      <c r="A145" s="1">
        <v>41649.708333333336</v>
      </c>
      <c r="B145" s="23">
        <v>11</v>
      </c>
      <c r="C145" s="36">
        <v>17</v>
      </c>
      <c r="E145" s="11">
        <f t="shared" si="9"/>
        <v>11</v>
      </c>
      <c r="F145" s="12">
        <f t="shared" si="10"/>
        <v>10.333333333333334</v>
      </c>
      <c r="G145" s="12">
        <f t="shared" si="11"/>
        <v>9.666666666666666</v>
      </c>
      <c r="I145" s="12">
        <f>IF(E145&lt;$I$1,0,IF(E145&gt;$K$1,2300,E145*E145*E145*$R$13+$S$13))</f>
        <v>2300</v>
      </c>
      <c r="J145" s="12">
        <f>IF(F145&lt;$I$1,0,IF(F145&gt;$K$1,2300,F145*F145*F145*$R$13+$S$13))</f>
        <v>2300</v>
      </c>
      <c r="K145" s="12">
        <f>IF(G145&lt;$I$1,0,IF(G145&gt;$K$1,2300,G145*G145*G145*$R$13+$S$13))</f>
        <v>2300</v>
      </c>
    </row>
    <row r="146" spans="1:11" ht="15.75">
      <c r="A146" s="1">
        <v>41649.833333333336</v>
      </c>
      <c r="B146" s="23">
        <v>9</v>
      </c>
      <c r="C146" s="36">
        <v>20</v>
      </c>
      <c r="E146" s="11">
        <f t="shared" si="9"/>
        <v>9</v>
      </c>
      <c r="F146" s="12">
        <f t="shared" si="10"/>
        <v>10.333333333333334</v>
      </c>
      <c r="G146" s="12">
        <f t="shared" si="11"/>
        <v>11.666666666666666</v>
      </c>
      <c r="I146" s="12">
        <f>IF(E146&lt;$I$1,0,IF(E146&gt;$K$1,2300,E146*E146*E146*$R$13+$S$13))</f>
        <v>2300</v>
      </c>
      <c r="J146" s="12">
        <f>IF(F146&lt;$I$1,0,IF(F146&gt;$K$1,2300,F146*F146*F146*$R$13+$S$13))</f>
        <v>2300</v>
      </c>
      <c r="K146" s="12">
        <f>IF(G146&lt;$I$1,0,IF(G146&gt;$K$1,2300,G146*G146*G146*$R$13+$S$13))</f>
        <v>2300</v>
      </c>
    </row>
    <row r="147" spans="1:13" ht="15.75">
      <c r="A147" s="1">
        <v>41649.958333333336</v>
      </c>
      <c r="B147" s="23">
        <v>13</v>
      </c>
      <c r="C147" s="36">
        <v>23</v>
      </c>
      <c r="D147" s="10">
        <f>SUM(B140:B147)/8</f>
        <v>8.625</v>
      </c>
      <c r="E147" s="11">
        <f t="shared" si="9"/>
        <v>13</v>
      </c>
      <c r="F147" s="12">
        <f t="shared" si="10"/>
        <v>13</v>
      </c>
      <c r="G147" s="12">
        <f t="shared" si="11"/>
        <v>13</v>
      </c>
      <c r="I147" s="12">
        <f>IF(E147&lt;$I$1,0,IF(E147&gt;$K$1,2300,E147*E147*E147*$R$13+$S$13))</f>
        <v>2300</v>
      </c>
      <c r="J147" s="12">
        <f>IF(F147&lt;$I$1,0,IF(F147&gt;$K$1,2300,F147*F147*F147*$R$13+$S$13))</f>
        <v>2300</v>
      </c>
      <c r="K147" s="12">
        <f>IF(G147&lt;$I$1,0,IF(G147&gt;$K$1,2300,G147*G147*G147*$R$13+$S$13))</f>
        <v>2300</v>
      </c>
      <c r="L147" s="21">
        <f>SUM(I140:K147)/1000</f>
        <v>46.034814814814816</v>
      </c>
      <c r="M147" s="21">
        <f>L147/2</f>
        <v>23.017407407407408</v>
      </c>
    </row>
    <row r="148" spans="1:11" ht="15.75">
      <c r="A148" s="1">
        <v>41650.083333333336</v>
      </c>
      <c r="B148" s="23">
        <v>13</v>
      </c>
      <c r="C148" s="34">
        <v>2</v>
      </c>
      <c r="E148" s="11">
        <f t="shared" si="9"/>
        <v>13</v>
      </c>
      <c r="F148" s="12">
        <f t="shared" si="10"/>
        <v>12.666666666666666</v>
      </c>
      <c r="G148" s="12">
        <f t="shared" si="11"/>
        <v>12.333333333333334</v>
      </c>
      <c r="I148" s="12">
        <f>IF(E148&lt;$I$1,0,IF(E148&gt;$K$1,2300,E148*E148*E148*$R$13+$S$13))</f>
        <v>2300</v>
      </c>
      <c r="J148" s="12">
        <f>IF(F148&lt;$I$1,0,IF(F148&gt;$K$1,2300,F148*F148*F148*$R$13+$S$13))</f>
        <v>2300</v>
      </c>
      <c r="K148" s="12">
        <f>IF(G148&lt;$I$1,0,IF(G148&gt;$K$1,2300,G148*G148*G148*$R$13+$S$13))</f>
        <v>2300</v>
      </c>
    </row>
    <row r="149" spans="1:11" ht="15.75">
      <c r="A149" s="1">
        <v>41650.208333333336</v>
      </c>
      <c r="B149" s="23">
        <v>12</v>
      </c>
      <c r="C149" s="34">
        <v>5</v>
      </c>
      <c r="E149" s="11">
        <f t="shared" si="9"/>
        <v>12</v>
      </c>
      <c r="F149" s="12">
        <f t="shared" si="10"/>
        <v>11.333333333333334</v>
      </c>
      <c r="G149" s="12">
        <f t="shared" si="11"/>
        <v>10.666666666666666</v>
      </c>
      <c r="I149" s="12">
        <f>IF(E149&lt;$I$1,0,IF(E149&gt;$K$1,2300,E149*E149*E149*$R$13+$S$13))</f>
        <v>2300</v>
      </c>
      <c r="J149" s="12">
        <f>IF(F149&lt;$I$1,0,IF(F149&gt;$K$1,2300,F149*F149*F149*$R$13+$S$13))</f>
        <v>2300</v>
      </c>
      <c r="K149" s="12">
        <f>IF(G149&lt;$I$1,0,IF(G149&gt;$K$1,2300,G149*G149*G149*$R$13+$S$13))</f>
        <v>2300</v>
      </c>
    </row>
    <row r="150" spans="1:11" ht="15.75">
      <c r="A150" s="1">
        <v>41650.333333333336</v>
      </c>
      <c r="B150" s="23">
        <v>10</v>
      </c>
      <c r="C150" s="34">
        <v>8</v>
      </c>
      <c r="E150" s="11">
        <f t="shared" si="9"/>
        <v>10</v>
      </c>
      <c r="F150" s="12">
        <f t="shared" si="10"/>
        <v>10</v>
      </c>
      <c r="G150" s="12">
        <f t="shared" si="11"/>
        <v>10</v>
      </c>
      <c r="I150" s="12">
        <f>IF(E150&lt;$I$1,0,IF(E150&gt;$K$1,2300,E150*E150*E150*$R$13+$S$13))</f>
        <v>2300</v>
      </c>
      <c r="J150" s="12">
        <f>IF(F150&lt;$I$1,0,IF(F150&gt;$K$1,2300,F150*F150*F150*$R$13+$S$13))</f>
        <v>2300</v>
      </c>
      <c r="K150" s="12">
        <f>IF(G150&lt;$I$1,0,IF(G150&gt;$K$1,2300,G150*G150*G150*$R$13+$S$13))</f>
        <v>2300</v>
      </c>
    </row>
    <row r="151" spans="1:11" ht="15.75">
      <c r="A151" s="1">
        <v>41650.458333333336</v>
      </c>
      <c r="B151" s="23">
        <v>10</v>
      </c>
      <c r="C151" s="34">
        <v>11</v>
      </c>
      <c r="E151" s="11">
        <f t="shared" si="9"/>
        <v>10</v>
      </c>
      <c r="F151" s="12">
        <f t="shared" si="10"/>
        <v>9.666666666666666</v>
      </c>
      <c r="G151" s="12">
        <f t="shared" si="11"/>
        <v>9.333333333333334</v>
      </c>
      <c r="I151" s="12">
        <f>IF(E151&lt;$I$1,0,IF(E151&gt;$K$1,2300,E151*E151*E151*$R$13+$S$13))</f>
        <v>2300</v>
      </c>
      <c r="J151" s="12">
        <f>IF(F151&lt;$I$1,0,IF(F151&gt;$K$1,2300,F151*F151*F151*$R$13+$S$13))</f>
        <v>2300</v>
      </c>
      <c r="K151" s="12">
        <f>IF(G151&lt;$I$1,0,IF(G151&gt;$K$1,2300,G151*G151*G151*$R$13+$S$13))</f>
        <v>2300</v>
      </c>
    </row>
    <row r="152" spans="1:11" ht="15.75">
      <c r="A152" s="1">
        <v>41650.583333333336</v>
      </c>
      <c r="B152" s="23">
        <v>9</v>
      </c>
      <c r="C152" s="34">
        <v>14</v>
      </c>
      <c r="E152" s="11">
        <f t="shared" si="9"/>
        <v>9</v>
      </c>
      <c r="F152" s="12">
        <f t="shared" si="10"/>
        <v>8.333333333333334</v>
      </c>
      <c r="G152" s="12">
        <f t="shared" si="11"/>
        <v>7.666666666666667</v>
      </c>
      <c r="I152" s="12">
        <f>IF(E152&lt;$I$1,0,IF(E152&gt;$K$1,2300,E152*E152*E152*$R$13+$S$13))</f>
        <v>2300</v>
      </c>
      <c r="J152" s="12">
        <f>IF(F152&lt;$I$1,0,IF(F152&gt;$K$1,2300,F152*F152*F152*$R$13+$S$13))</f>
        <v>2300</v>
      </c>
      <c r="K152" s="12">
        <f>IF(G152&lt;$I$1,0,IF(G152&gt;$K$1,2300,G152*G152*G152*$R$13+$S$13))</f>
        <v>2002.518518518519</v>
      </c>
    </row>
    <row r="153" spans="1:11" ht="15.75">
      <c r="A153" s="1">
        <v>41650.708333333336</v>
      </c>
      <c r="B153" s="23">
        <v>7</v>
      </c>
      <c r="C153" s="34">
        <v>17</v>
      </c>
      <c r="E153" s="11">
        <f t="shared" si="9"/>
        <v>7</v>
      </c>
      <c r="F153" s="12">
        <f t="shared" si="10"/>
        <v>7.333333333333333</v>
      </c>
      <c r="G153" s="12">
        <f t="shared" si="11"/>
        <v>7.666666666666667</v>
      </c>
      <c r="I153" s="12">
        <f>IF(E153&lt;$I$1,0,IF(E153&gt;$K$1,2300,E153*E153*E153*$R$13+$S$13))</f>
        <v>1572</v>
      </c>
      <c r="J153" s="12">
        <f>IF(F153&lt;$I$1,0,IF(F153&gt;$K$1,2300,F153*F153*F153*$R$13+$S$13))</f>
        <v>1777.4814814814813</v>
      </c>
      <c r="K153" s="12">
        <f>IF(G153&lt;$I$1,0,IF(G153&gt;$K$1,2300,G153*G153*G153*$R$13+$S$13))</f>
        <v>2002.518518518519</v>
      </c>
    </row>
    <row r="154" spans="1:11" ht="15.75">
      <c r="A154" s="1">
        <v>41650.833333333336</v>
      </c>
      <c r="B154" s="23">
        <v>8</v>
      </c>
      <c r="C154" s="34">
        <v>20</v>
      </c>
      <c r="E154" s="11">
        <f t="shared" si="9"/>
        <v>8</v>
      </c>
      <c r="F154" s="12">
        <f t="shared" si="10"/>
        <v>7.333333333333333</v>
      </c>
      <c r="G154" s="12">
        <f t="shared" si="11"/>
        <v>6.666666666666667</v>
      </c>
      <c r="I154" s="12">
        <f>IF(E154&lt;$I$1,0,IF(E154&gt;$K$1,2300,E154*E154*E154*$R$13+$S$13))</f>
        <v>2248</v>
      </c>
      <c r="J154" s="12">
        <f>IF(F154&lt;$I$1,0,IF(F154&gt;$K$1,2300,F154*F154*F154*$R$13+$S$13))</f>
        <v>1777.4814814814813</v>
      </c>
      <c r="K154" s="12">
        <f>IF(G154&lt;$I$1,0,IF(G154&gt;$K$1,2300,G154*G154*G154*$R$13+$S$13))</f>
        <v>1385.1851851851854</v>
      </c>
    </row>
    <row r="155" spans="1:13" ht="15.75">
      <c r="A155" s="1">
        <v>41650.958333333336</v>
      </c>
      <c r="B155" s="23">
        <v>6</v>
      </c>
      <c r="C155" s="34">
        <v>23</v>
      </c>
      <c r="D155" s="10">
        <f>SUM(B148:B155)/8</f>
        <v>9.375</v>
      </c>
      <c r="E155" s="11">
        <f t="shared" si="9"/>
        <v>6</v>
      </c>
      <c r="F155" s="12">
        <f t="shared" si="10"/>
        <v>6</v>
      </c>
      <c r="G155" s="12">
        <f t="shared" si="11"/>
        <v>6</v>
      </c>
      <c r="I155" s="12">
        <f>IF(E155&lt;$I$1,0,IF(E155&gt;$K$1,2300,E155*E155*E155*$R$13+$S$13))</f>
        <v>1064</v>
      </c>
      <c r="J155" s="12">
        <f>IF(F155&lt;$I$1,0,IF(F155&gt;$K$1,2300,F155*F155*F155*$R$13+$S$13))</f>
        <v>1064</v>
      </c>
      <c r="K155" s="12">
        <f>IF(G155&lt;$I$1,0,IF(G155&gt;$K$1,2300,G155*G155*G155*$R$13+$S$13))</f>
        <v>1064</v>
      </c>
      <c r="L155" s="21">
        <f>SUM(I148:K155)/1000</f>
        <v>48.157185185185185</v>
      </c>
      <c r="M155" s="21">
        <f>L155/2</f>
        <v>24.078592592592592</v>
      </c>
    </row>
    <row r="156" spans="1:11" ht="15.75">
      <c r="A156" s="1">
        <v>41651.083333333336</v>
      </c>
      <c r="B156" s="23">
        <v>6</v>
      </c>
      <c r="C156" s="36">
        <v>2</v>
      </c>
      <c r="E156" s="11">
        <f t="shared" si="9"/>
        <v>6</v>
      </c>
      <c r="F156" s="12">
        <f t="shared" si="10"/>
        <v>6.333333333333333</v>
      </c>
      <c r="G156" s="12">
        <f t="shared" si="11"/>
        <v>6.666666666666667</v>
      </c>
      <c r="I156" s="12">
        <f>IF(E156&lt;$I$1,0,IF(E156&gt;$K$1,2300,E156*E156*E156*$R$13+$S$13))</f>
        <v>1064</v>
      </c>
      <c r="J156" s="12">
        <f>IF(F156&lt;$I$1,0,IF(F156&gt;$K$1,2300,F156*F156*F156*$R$13+$S$13))</f>
        <v>1216.148148148148</v>
      </c>
      <c r="K156" s="12">
        <f>IF(G156&lt;$I$1,0,IF(G156&gt;$K$1,2300,G156*G156*G156*$R$13+$S$13))</f>
        <v>1385.1851851851854</v>
      </c>
    </row>
    <row r="157" spans="1:11" ht="15.75">
      <c r="A157" s="1">
        <v>41651.208333333336</v>
      </c>
      <c r="B157" s="23">
        <v>7</v>
      </c>
      <c r="C157" s="36">
        <v>5</v>
      </c>
      <c r="E157" s="11">
        <f t="shared" si="9"/>
        <v>7</v>
      </c>
      <c r="F157" s="12">
        <f t="shared" si="10"/>
        <v>7</v>
      </c>
      <c r="G157" s="12">
        <f t="shared" si="11"/>
        <v>7</v>
      </c>
      <c r="I157" s="12">
        <f>IF(E157&lt;$I$1,0,IF(E157&gt;$K$1,2300,E157*E157*E157*$R$13+$S$13))</f>
        <v>1572</v>
      </c>
      <c r="J157" s="12">
        <f>IF(F157&lt;$I$1,0,IF(F157&gt;$K$1,2300,F157*F157*F157*$R$13+$S$13))</f>
        <v>1572</v>
      </c>
      <c r="K157" s="12">
        <f>IF(G157&lt;$I$1,0,IF(G157&gt;$K$1,2300,G157*G157*G157*$R$13+$S$13))</f>
        <v>1572</v>
      </c>
    </row>
    <row r="158" spans="1:11" ht="15.75">
      <c r="A158" s="1">
        <v>41651.333333333336</v>
      </c>
      <c r="B158" s="23">
        <v>7</v>
      </c>
      <c r="C158" s="36">
        <v>8</v>
      </c>
      <c r="E158" s="11">
        <f t="shared" si="9"/>
        <v>7</v>
      </c>
      <c r="F158" s="12">
        <f t="shared" si="10"/>
        <v>8.666666666666666</v>
      </c>
      <c r="G158" s="12">
        <f t="shared" si="11"/>
        <v>10.333333333333334</v>
      </c>
      <c r="I158" s="12">
        <f>IF(E158&lt;$I$1,0,IF(E158&gt;$K$1,2300,E158*E158*E158*$R$13+$S$13))</f>
        <v>1572</v>
      </c>
      <c r="J158" s="12">
        <f>IF(F158&lt;$I$1,0,IF(F158&gt;$K$1,2300,F158*F158*F158*$R$13+$S$13))</f>
        <v>2300</v>
      </c>
      <c r="K158" s="12">
        <f>IF(G158&lt;$I$1,0,IF(G158&gt;$K$1,2300,G158*G158*G158*$R$13+$S$13))</f>
        <v>2300</v>
      </c>
    </row>
    <row r="159" spans="1:11" ht="15.75">
      <c r="A159" s="1">
        <v>41651.458333333336</v>
      </c>
      <c r="B159" s="23">
        <v>12</v>
      </c>
      <c r="C159" s="36">
        <v>11</v>
      </c>
      <c r="E159" s="11">
        <f t="shared" si="9"/>
        <v>12</v>
      </c>
      <c r="F159" s="12">
        <f t="shared" si="10"/>
        <v>12</v>
      </c>
      <c r="G159" s="12">
        <f t="shared" si="11"/>
        <v>12</v>
      </c>
      <c r="I159" s="12">
        <f>IF(E159&lt;$I$1,0,IF(E159&gt;$K$1,2300,E159*E159*E159*$R$13+$S$13))</f>
        <v>2300</v>
      </c>
      <c r="J159" s="12">
        <f>IF(F159&lt;$I$1,0,IF(F159&gt;$K$1,2300,F159*F159*F159*$R$13+$S$13))</f>
        <v>2300</v>
      </c>
      <c r="K159" s="12">
        <f>IF(G159&lt;$I$1,0,IF(G159&gt;$K$1,2300,G159*G159*G159*$R$13+$S$13))</f>
        <v>2300</v>
      </c>
    </row>
    <row r="160" spans="1:11" ht="15.75">
      <c r="A160" s="1">
        <v>41651.583333333336</v>
      </c>
      <c r="B160" s="23">
        <v>12</v>
      </c>
      <c r="C160" s="36">
        <v>14</v>
      </c>
      <c r="E160" s="11">
        <f t="shared" si="9"/>
        <v>12</v>
      </c>
      <c r="F160" s="12">
        <f t="shared" si="10"/>
        <v>12</v>
      </c>
      <c r="G160" s="12">
        <f t="shared" si="11"/>
        <v>12</v>
      </c>
      <c r="I160" s="12">
        <f>IF(E160&lt;$I$1,0,IF(E160&gt;$K$1,2300,E160*E160*E160*$R$13+$S$13))</f>
        <v>2300</v>
      </c>
      <c r="J160" s="12">
        <f>IF(F160&lt;$I$1,0,IF(F160&gt;$K$1,2300,F160*F160*F160*$R$13+$S$13))</f>
        <v>2300</v>
      </c>
      <c r="K160" s="12">
        <f>IF(G160&lt;$I$1,0,IF(G160&gt;$K$1,2300,G160*G160*G160*$R$13+$S$13))</f>
        <v>2300</v>
      </c>
    </row>
    <row r="161" spans="1:11" ht="15.75">
      <c r="A161" s="1">
        <v>41651.708333333336</v>
      </c>
      <c r="B161" s="23">
        <v>12</v>
      </c>
      <c r="C161" s="36">
        <v>17</v>
      </c>
      <c r="E161" s="11">
        <f t="shared" si="9"/>
        <v>12</v>
      </c>
      <c r="F161" s="12">
        <f t="shared" si="10"/>
        <v>11.333333333333334</v>
      </c>
      <c r="G161" s="12">
        <f t="shared" si="11"/>
        <v>10.666666666666666</v>
      </c>
      <c r="I161" s="12">
        <f>IF(E161&lt;$I$1,0,IF(E161&gt;$K$1,2300,E161*E161*E161*$R$13+$S$13))</f>
        <v>2300</v>
      </c>
      <c r="J161" s="12">
        <f>IF(F161&lt;$I$1,0,IF(F161&gt;$K$1,2300,F161*F161*F161*$R$13+$S$13))</f>
        <v>2300</v>
      </c>
      <c r="K161" s="12">
        <f>IF(G161&lt;$I$1,0,IF(G161&gt;$K$1,2300,G161*G161*G161*$R$13+$S$13))</f>
        <v>2300</v>
      </c>
    </row>
    <row r="162" spans="1:11" ht="15.75">
      <c r="A162" s="1">
        <v>41651.833333333336</v>
      </c>
      <c r="B162" s="23">
        <v>10</v>
      </c>
      <c r="C162" s="36">
        <v>20</v>
      </c>
      <c r="E162" s="11">
        <f t="shared" si="9"/>
        <v>10</v>
      </c>
      <c r="F162" s="12">
        <f t="shared" si="10"/>
        <v>10.333333333333334</v>
      </c>
      <c r="G162" s="12">
        <f t="shared" si="11"/>
        <v>10.666666666666666</v>
      </c>
      <c r="I162" s="12">
        <f>IF(E162&lt;$I$1,0,IF(E162&gt;$K$1,2300,E162*E162*E162*$R$13+$S$13))</f>
        <v>2300</v>
      </c>
      <c r="J162" s="12">
        <f>IF(F162&lt;$I$1,0,IF(F162&gt;$K$1,2300,F162*F162*F162*$R$13+$S$13))</f>
        <v>2300</v>
      </c>
      <c r="K162" s="12">
        <f>IF(G162&lt;$I$1,0,IF(G162&gt;$K$1,2300,G162*G162*G162*$R$13+$S$13))</f>
        <v>2300</v>
      </c>
    </row>
    <row r="163" spans="1:13" ht="15.75">
      <c r="A163" s="1">
        <v>41651.958333333336</v>
      </c>
      <c r="B163" s="23">
        <v>11</v>
      </c>
      <c r="C163" s="36">
        <v>23</v>
      </c>
      <c r="D163" s="10">
        <f>SUM(B156:B163)/8</f>
        <v>9.625</v>
      </c>
      <c r="E163" s="11">
        <f t="shared" si="9"/>
        <v>11</v>
      </c>
      <c r="F163" s="12">
        <f t="shared" si="10"/>
        <v>10.666666666666666</v>
      </c>
      <c r="G163" s="12">
        <f t="shared" si="11"/>
        <v>10.333333333333334</v>
      </c>
      <c r="I163" s="12">
        <f>IF(E163&lt;$I$1,0,IF(E163&gt;$K$1,2300,E163*E163*E163*$R$13+$S$13))</f>
        <v>2300</v>
      </c>
      <c r="J163" s="12">
        <f>IF(F163&lt;$I$1,0,IF(F163&gt;$K$1,2300,F163*F163*F163*$R$13+$S$13))</f>
        <v>2300</v>
      </c>
      <c r="K163" s="12">
        <f>IF(G163&lt;$I$1,0,IF(G163&gt;$K$1,2300,G163*G163*G163*$R$13+$S$13))</f>
        <v>2300</v>
      </c>
      <c r="L163" s="21">
        <f>SUM(I156:K163)/1000</f>
        <v>49.05333333333333</v>
      </c>
      <c r="M163" s="21">
        <f>L163/2</f>
        <v>24.526666666666664</v>
      </c>
    </row>
    <row r="164" spans="1:11" ht="15.75">
      <c r="A164" s="1">
        <v>41652.083333333336</v>
      </c>
      <c r="B164" s="23">
        <v>10</v>
      </c>
      <c r="C164" s="34">
        <v>2</v>
      </c>
      <c r="E164" s="11">
        <f t="shared" si="9"/>
        <v>10</v>
      </c>
      <c r="F164" s="12">
        <f t="shared" si="10"/>
        <v>10.333333333333334</v>
      </c>
      <c r="G164" s="12">
        <f t="shared" si="11"/>
        <v>10.666666666666666</v>
      </c>
      <c r="I164" s="12">
        <f>IF(E164&lt;$I$1,0,IF(E164&gt;$K$1,2300,E164*E164*E164*$R$13+$S$13))</f>
        <v>2300</v>
      </c>
      <c r="J164" s="12">
        <f>IF(F164&lt;$I$1,0,IF(F164&gt;$K$1,2300,F164*F164*F164*$R$13+$S$13))</f>
        <v>2300</v>
      </c>
      <c r="K164" s="12">
        <f>IF(G164&lt;$I$1,0,IF(G164&gt;$K$1,2300,G164*G164*G164*$R$13+$S$13))</f>
        <v>2300</v>
      </c>
    </row>
    <row r="165" spans="1:11" ht="15.75">
      <c r="A165" s="1">
        <v>41652.208333333336</v>
      </c>
      <c r="B165" s="23">
        <v>11</v>
      </c>
      <c r="C165" s="34">
        <v>5</v>
      </c>
      <c r="E165" s="11">
        <f t="shared" si="9"/>
        <v>11</v>
      </c>
      <c r="F165" s="12">
        <f t="shared" si="10"/>
        <v>10.666666666666666</v>
      </c>
      <c r="G165" s="12">
        <f t="shared" si="11"/>
        <v>10.333333333333334</v>
      </c>
      <c r="I165" s="12">
        <f>IF(E165&lt;$I$1,0,IF(E165&gt;$K$1,2300,E165*E165*E165*$R$13+$S$13))</f>
        <v>2300</v>
      </c>
      <c r="J165" s="12">
        <f>IF(F165&lt;$I$1,0,IF(F165&gt;$K$1,2300,F165*F165*F165*$R$13+$S$13))</f>
        <v>2300</v>
      </c>
      <c r="K165" s="12">
        <f>IF(G165&lt;$I$1,0,IF(G165&gt;$K$1,2300,G165*G165*G165*$R$13+$S$13))</f>
        <v>2300</v>
      </c>
    </row>
    <row r="166" spans="1:11" ht="15.75">
      <c r="A166" s="1">
        <v>41652.333333333336</v>
      </c>
      <c r="B166" s="23">
        <v>10</v>
      </c>
      <c r="C166" s="34">
        <v>8</v>
      </c>
      <c r="E166" s="11">
        <f t="shared" si="9"/>
        <v>10</v>
      </c>
      <c r="F166" s="12">
        <f t="shared" si="10"/>
        <v>11</v>
      </c>
      <c r="G166" s="12">
        <f t="shared" si="11"/>
        <v>12</v>
      </c>
      <c r="I166" s="12">
        <f>IF(E166&lt;$I$1,0,IF(E166&gt;$K$1,2300,E166*E166*E166*$R$13+$S$13))</f>
        <v>2300</v>
      </c>
      <c r="J166" s="12">
        <f>IF(F166&lt;$I$1,0,IF(F166&gt;$K$1,2300,F166*F166*F166*$R$13+$S$13))</f>
        <v>2300</v>
      </c>
      <c r="K166" s="12">
        <f>IF(G166&lt;$I$1,0,IF(G166&gt;$K$1,2300,G166*G166*G166*$R$13+$S$13))</f>
        <v>2300</v>
      </c>
    </row>
    <row r="167" spans="1:11" ht="15.75">
      <c r="A167" s="1">
        <v>41652.458333333336</v>
      </c>
      <c r="B167" s="23">
        <v>13</v>
      </c>
      <c r="C167" s="34">
        <v>11</v>
      </c>
      <c r="E167" s="11">
        <f t="shared" si="9"/>
        <v>13</v>
      </c>
      <c r="F167" s="12">
        <f t="shared" si="10"/>
        <v>12</v>
      </c>
      <c r="G167" s="12">
        <f t="shared" si="11"/>
        <v>11</v>
      </c>
      <c r="I167" s="12">
        <f>IF(E167&lt;$I$1,0,IF(E167&gt;$K$1,2300,E167*E167*E167*$R$13+$S$13))</f>
        <v>2300</v>
      </c>
      <c r="J167" s="12">
        <f>IF(F167&lt;$I$1,0,IF(F167&gt;$K$1,2300,F167*F167*F167*$R$13+$S$13))</f>
        <v>2300</v>
      </c>
      <c r="K167" s="12">
        <f>IF(G167&lt;$I$1,0,IF(G167&gt;$K$1,2300,G167*G167*G167*$R$13+$S$13))</f>
        <v>2300</v>
      </c>
    </row>
    <row r="168" spans="1:11" ht="15.75">
      <c r="A168" s="1">
        <v>41652.583333333336</v>
      </c>
      <c r="B168" s="23">
        <v>10</v>
      </c>
      <c r="C168" s="34">
        <v>14</v>
      </c>
      <c r="E168" s="11">
        <f t="shared" si="9"/>
        <v>10</v>
      </c>
      <c r="F168" s="12">
        <f t="shared" si="10"/>
        <v>9</v>
      </c>
      <c r="G168" s="12">
        <f t="shared" si="11"/>
        <v>8</v>
      </c>
      <c r="I168" s="12">
        <f>IF(E168&lt;$I$1,0,IF(E168&gt;$K$1,2300,E168*E168*E168*$R$13+$S$13))</f>
        <v>2300</v>
      </c>
      <c r="J168" s="12">
        <f>IF(F168&lt;$I$1,0,IF(F168&gt;$K$1,2300,F168*F168*F168*$R$13+$S$13))</f>
        <v>2300</v>
      </c>
      <c r="K168" s="12">
        <f>IF(G168&lt;$I$1,0,IF(G168&gt;$K$1,2300,G168*G168*G168*$R$13+$S$13))</f>
        <v>2248</v>
      </c>
    </row>
    <row r="169" spans="1:11" ht="15.75">
      <c r="A169" s="1">
        <v>41652.708333333336</v>
      </c>
      <c r="B169" s="23">
        <v>7</v>
      </c>
      <c r="C169" s="34">
        <v>17</v>
      </c>
      <c r="E169" s="11">
        <f t="shared" si="9"/>
        <v>7</v>
      </c>
      <c r="F169" s="12">
        <f t="shared" si="10"/>
        <v>6.666666666666667</v>
      </c>
      <c r="G169" s="12">
        <f t="shared" si="11"/>
        <v>6.333333333333333</v>
      </c>
      <c r="I169" s="12">
        <f>IF(E169&lt;$I$1,0,IF(E169&gt;$K$1,2300,E169*E169*E169*$R$13+$S$13))</f>
        <v>1572</v>
      </c>
      <c r="J169" s="12">
        <f>IF(F169&lt;$I$1,0,IF(F169&gt;$K$1,2300,F169*F169*F169*$R$13+$S$13))</f>
        <v>1385.1851851851854</v>
      </c>
      <c r="K169" s="12">
        <f>IF(G169&lt;$I$1,0,IF(G169&gt;$K$1,2300,G169*G169*G169*$R$13+$S$13))</f>
        <v>1216.148148148148</v>
      </c>
    </row>
    <row r="170" spans="1:11" ht="15.75">
      <c r="A170" s="1">
        <v>41652.833333333336</v>
      </c>
      <c r="B170" s="23">
        <v>6</v>
      </c>
      <c r="C170" s="34">
        <v>20</v>
      </c>
      <c r="E170" s="11">
        <f t="shared" si="9"/>
        <v>6</v>
      </c>
      <c r="F170" s="12">
        <f t="shared" si="10"/>
        <v>5.333333333333333</v>
      </c>
      <c r="G170" s="12">
        <f t="shared" si="11"/>
        <v>4.666666666666667</v>
      </c>
      <c r="I170" s="12">
        <f>IF(E170&lt;$I$1,0,IF(E170&gt;$K$1,2300,E170*E170*E170*$R$13+$S$13))</f>
        <v>1064</v>
      </c>
      <c r="J170" s="12">
        <f>IF(F170&lt;$I$1,0,IF(F170&gt;$K$1,2300,F170*F170*F170*$R$13+$S$13))</f>
        <v>806.8148148148148</v>
      </c>
      <c r="K170" s="12">
        <f>IF(G170&lt;$I$1,0,IF(G170&gt;$K$1,2300,G170*G170*G170*$R$13+$S$13))</f>
        <v>606.5185185185187</v>
      </c>
    </row>
    <row r="171" spans="1:13" ht="15.75">
      <c r="A171" s="1">
        <v>41652.958333333336</v>
      </c>
      <c r="B171" s="23">
        <v>4</v>
      </c>
      <c r="C171" s="34">
        <v>23</v>
      </c>
      <c r="D171" s="10">
        <f>SUM(B164:B171)/8</f>
        <v>8.875</v>
      </c>
      <c r="E171" s="11">
        <f t="shared" si="9"/>
        <v>4</v>
      </c>
      <c r="F171" s="12">
        <f t="shared" si="10"/>
        <v>2.666666666666667</v>
      </c>
      <c r="G171" s="12">
        <f t="shared" si="11"/>
        <v>1.3333333333333335</v>
      </c>
      <c r="I171" s="12">
        <f>IF(E171&lt;$I$1,0,IF(E171&gt;$K$1,2300,E171*E171*E171*$R$13+$S$13))</f>
        <v>456</v>
      </c>
      <c r="J171" s="12">
        <f>IF(F171&lt;$I$1,0,IF(F171&gt;$K$1,2300,F171*F171*F171*$R$13+$S$13))</f>
        <v>0</v>
      </c>
      <c r="K171" s="12">
        <f>IF(G171&lt;$I$1,0,IF(G171&gt;$K$1,2300,G171*G171*G171*$R$13+$S$13))</f>
        <v>0</v>
      </c>
      <c r="L171" s="21">
        <f>SUM(I164:K171)/1000</f>
        <v>41.55466666666666</v>
      </c>
      <c r="M171" s="21">
        <f>L171/2</f>
        <v>20.77733333333333</v>
      </c>
    </row>
    <row r="172" spans="1:11" ht="15.75">
      <c r="A172" s="1">
        <v>41653.083333333336</v>
      </c>
      <c r="B172" s="23">
        <v>0</v>
      </c>
      <c r="C172" s="36">
        <v>2</v>
      </c>
      <c r="E172" s="11">
        <f t="shared" si="9"/>
        <v>0</v>
      </c>
      <c r="F172" s="12">
        <f t="shared" si="10"/>
        <v>0</v>
      </c>
      <c r="G172" s="12">
        <f t="shared" si="11"/>
        <v>0</v>
      </c>
      <c r="I172" s="12">
        <f>IF(E172&lt;$I$1,0,IF(E172&gt;$K$1,2300,E172*E172*E172*$R$13+$S$13))</f>
        <v>0</v>
      </c>
      <c r="J172" s="12">
        <f>IF(F172&lt;$I$1,0,IF(F172&gt;$K$1,2300,F172*F172*F172*$R$13+$S$13))</f>
        <v>0</v>
      </c>
      <c r="K172" s="12">
        <f>IF(G172&lt;$I$1,0,IF(G172&gt;$K$1,2300,G172*G172*G172*$R$13+$S$13))</f>
        <v>0</v>
      </c>
    </row>
    <row r="173" spans="1:11" ht="15.75">
      <c r="A173" s="1">
        <v>41653.208333333336</v>
      </c>
      <c r="B173" s="23">
        <v>0</v>
      </c>
      <c r="C173" s="36">
        <v>5</v>
      </c>
      <c r="E173" s="11">
        <f t="shared" si="9"/>
        <v>0</v>
      </c>
      <c r="F173" s="12">
        <f t="shared" si="10"/>
        <v>0.6666666666666666</v>
      </c>
      <c r="G173" s="12">
        <f t="shared" si="11"/>
        <v>1.3333333333333333</v>
      </c>
      <c r="I173" s="12">
        <f>IF(E173&lt;$I$1,0,IF(E173&gt;$K$1,2300,E173*E173*E173*$R$13+$S$13))</f>
        <v>0</v>
      </c>
      <c r="J173" s="12">
        <f>IF(F173&lt;$I$1,0,IF(F173&gt;$K$1,2300,F173*F173*F173*$R$13+$S$13))</f>
        <v>0</v>
      </c>
      <c r="K173" s="12">
        <f>IF(G173&lt;$I$1,0,IF(G173&gt;$K$1,2300,G173*G173*G173*$R$13+$S$13))</f>
        <v>0</v>
      </c>
    </row>
    <row r="174" spans="1:11" ht="15.75">
      <c r="A174" s="1">
        <v>41653.333333333336</v>
      </c>
      <c r="B174" s="23">
        <v>2</v>
      </c>
      <c r="C174" s="36">
        <v>8</v>
      </c>
      <c r="E174" s="11">
        <f t="shared" si="9"/>
        <v>2</v>
      </c>
      <c r="F174" s="12">
        <f t="shared" si="10"/>
        <v>2.6666666666666665</v>
      </c>
      <c r="G174" s="12">
        <f t="shared" si="11"/>
        <v>3.333333333333333</v>
      </c>
      <c r="I174" s="12">
        <f>IF(E174&lt;$I$1,0,IF(E174&gt;$K$1,2300,E174*E174*E174*$R$13+$S$13))</f>
        <v>0</v>
      </c>
      <c r="J174" s="12">
        <f>IF(F174&lt;$I$1,0,IF(F174&gt;$K$1,2300,F174*F174*F174*$R$13+$S$13))</f>
        <v>0</v>
      </c>
      <c r="K174" s="12">
        <f>IF(G174&lt;$I$1,0,IF(G174&gt;$K$1,2300,G174*G174*G174*$R$13+$S$13))</f>
        <v>0</v>
      </c>
    </row>
    <row r="175" spans="1:11" ht="15.75">
      <c r="A175" s="1">
        <v>41653.458333333336</v>
      </c>
      <c r="B175" s="23">
        <v>4</v>
      </c>
      <c r="C175" s="36">
        <v>11</v>
      </c>
      <c r="E175" s="11">
        <f t="shared" si="9"/>
        <v>4</v>
      </c>
      <c r="F175" s="12">
        <f t="shared" si="10"/>
        <v>4</v>
      </c>
      <c r="G175" s="12">
        <f t="shared" si="11"/>
        <v>4</v>
      </c>
      <c r="I175" s="12">
        <f>IF(E175&lt;$I$1,0,IF(E175&gt;$K$1,2300,E175*E175*E175*$R$13+$S$13))</f>
        <v>456</v>
      </c>
      <c r="J175" s="12">
        <f>IF(F175&lt;$I$1,0,IF(F175&gt;$K$1,2300,F175*F175*F175*$R$13+$S$13))</f>
        <v>456</v>
      </c>
      <c r="K175" s="12">
        <f>IF(G175&lt;$I$1,0,IF(G175&gt;$K$1,2300,G175*G175*G175*$R$13+$S$13))</f>
        <v>456</v>
      </c>
    </row>
    <row r="176" spans="1:11" ht="15.75">
      <c r="A176" s="1">
        <v>41653.583333333336</v>
      </c>
      <c r="B176" s="23">
        <v>4</v>
      </c>
      <c r="C176" s="36">
        <v>14</v>
      </c>
      <c r="E176" s="11">
        <f t="shared" si="9"/>
        <v>4</v>
      </c>
      <c r="F176" s="12">
        <f t="shared" si="10"/>
        <v>3.6666666666666665</v>
      </c>
      <c r="G176" s="12">
        <f t="shared" si="11"/>
        <v>3.3333333333333335</v>
      </c>
      <c r="I176" s="12">
        <f>IF(E176&lt;$I$1,0,IF(E176&gt;$K$1,2300,E176*E176*E176*$R$13+$S$13))</f>
        <v>456</v>
      </c>
      <c r="J176" s="12">
        <f>IF(F176&lt;$I$1,0,IF(F176&gt;$K$1,2300,F176*F176*F176*$R$13+$S$13))</f>
        <v>0</v>
      </c>
      <c r="K176" s="12">
        <f>IF(G176&lt;$I$1,0,IF(G176&gt;$K$1,2300,G176*G176*G176*$R$13+$S$13))</f>
        <v>0</v>
      </c>
    </row>
    <row r="177" spans="1:11" ht="15.75">
      <c r="A177" s="1">
        <v>41653.708333333336</v>
      </c>
      <c r="B177" s="23">
        <v>3</v>
      </c>
      <c r="C177" s="36">
        <v>17</v>
      </c>
      <c r="E177" s="11">
        <f t="shared" si="9"/>
        <v>3</v>
      </c>
      <c r="F177" s="12">
        <f t="shared" si="10"/>
        <v>3.3333333333333335</v>
      </c>
      <c r="G177" s="12">
        <f t="shared" si="11"/>
        <v>3.6666666666666665</v>
      </c>
      <c r="I177" s="12">
        <f>IF(E177&lt;$I$1,0,IF(E177&gt;$K$1,2300,E177*E177*E177*$R$13+$S$13))</f>
        <v>0</v>
      </c>
      <c r="J177" s="12">
        <f>IF(F177&lt;$I$1,0,IF(F177&gt;$K$1,2300,F177*F177*F177*$R$13+$S$13))</f>
        <v>0</v>
      </c>
      <c r="K177" s="12">
        <f>IF(G177&lt;$I$1,0,IF(G177&gt;$K$1,2300,G177*G177*G177*$R$13+$S$13))</f>
        <v>0</v>
      </c>
    </row>
    <row r="178" spans="1:11" ht="15.75">
      <c r="A178" s="1">
        <v>41653.833333333336</v>
      </c>
      <c r="B178" s="23">
        <v>4</v>
      </c>
      <c r="C178" s="36">
        <v>20</v>
      </c>
      <c r="E178" s="11">
        <f t="shared" si="9"/>
        <v>4</v>
      </c>
      <c r="F178" s="12">
        <f t="shared" si="10"/>
        <v>4.333333333333333</v>
      </c>
      <c r="G178" s="12">
        <f t="shared" si="11"/>
        <v>4.666666666666667</v>
      </c>
      <c r="I178" s="12">
        <f>IF(E178&lt;$I$1,0,IF(E178&gt;$K$1,2300,E178*E178*E178*$R$13+$S$13))</f>
        <v>456</v>
      </c>
      <c r="J178" s="12">
        <f>IF(F178&lt;$I$1,0,IF(F178&gt;$K$1,2300,F178*F178*F178*$R$13+$S$13))</f>
        <v>525.4814814814814</v>
      </c>
      <c r="K178" s="12">
        <f>IF(G178&lt;$I$1,0,IF(G178&gt;$K$1,2300,G178*G178*G178*$R$13+$S$13))</f>
        <v>606.5185185185187</v>
      </c>
    </row>
    <row r="179" spans="1:13" ht="15.75">
      <c r="A179" s="1">
        <v>41653.958333333336</v>
      </c>
      <c r="B179" s="23">
        <v>5</v>
      </c>
      <c r="C179" s="36">
        <v>23</v>
      </c>
      <c r="D179" s="9">
        <f>SUM(B172:B179)/8</f>
        <v>2.75</v>
      </c>
      <c r="E179" s="11">
        <f t="shared" si="9"/>
        <v>5</v>
      </c>
      <c r="F179" s="12">
        <f t="shared" si="10"/>
        <v>4.666666666666667</v>
      </c>
      <c r="G179" s="12">
        <f t="shared" si="11"/>
        <v>4.333333333333333</v>
      </c>
      <c r="I179" s="12">
        <f>IF(E179&lt;$I$1,0,IF(E179&gt;$K$1,2300,E179*E179*E179*$R$13+$S$13))</f>
        <v>700</v>
      </c>
      <c r="J179" s="12">
        <f>IF(F179&lt;$I$1,0,IF(F179&gt;$K$1,2300,F179*F179*F179*$R$13+$S$13))</f>
        <v>606.5185185185187</v>
      </c>
      <c r="K179" s="12">
        <f>IF(G179&lt;$I$1,0,IF(G179&gt;$K$1,2300,G179*G179*G179*$R$13+$S$13))</f>
        <v>525.4814814814814</v>
      </c>
      <c r="L179" s="21">
        <f>SUM(I172:K179)/1000</f>
        <v>5.244</v>
      </c>
      <c r="M179" s="21">
        <f>L179/2</f>
        <v>2.622</v>
      </c>
    </row>
    <row r="180" spans="1:11" ht="15.75">
      <c r="A180" s="1">
        <v>41654.083333333336</v>
      </c>
      <c r="B180" s="23">
        <v>4</v>
      </c>
      <c r="C180" s="34">
        <v>2</v>
      </c>
      <c r="E180" s="11">
        <f t="shared" si="9"/>
        <v>4</v>
      </c>
      <c r="F180" s="12">
        <f t="shared" si="10"/>
        <v>4</v>
      </c>
      <c r="G180" s="12">
        <f t="shared" si="11"/>
        <v>4</v>
      </c>
      <c r="I180" s="12">
        <f>IF(E180&lt;$I$1,0,IF(E180&gt;$K$1,2300,E180*E180*E180*$R$13+$S$13))</f>
        <v>456</v>
      </c>
      <c r="J180" s="12">
        <f>IF(F180&lt;$I$1,0,IF(F180&gt;$K$1,2300,F180*F180*F180*$R$13+$S$13))</f>
        <v>456</v>
      </c>
      <c r="K180" s="12">
        <f>IF(G180&lt;$I$1,0,IF(G180&gt;$K$1,2300,G180*G180*G180*$R$13+$S$13))</f>
        <v>456</v>
      </c>
    </row>
    <row r="181" spans="1:11" ht="15.75">
      <c r="A181" s="1">
        <v>41654.208333333336</v>
      </c>
      <c r="B181" s="23">
        <v>4</v>
      </c>
      <c r="C181" s="34">
        <v>5</v>
      </c>
      <c r="E181" s="11">
        <f t="shared" si="9"/>
        <v>4</v>
      </c>
      <c r="F181" s="12">
        <f t="shared" si="10"/>
        <v>3.6666666666666665</v>
      </c>
      <c r="G181" s="12">
        <f t="shared" si="11"/>
        <v>3.3333333333333335</v>
      </c>
      <c r="I181" s="12">
        <f>IF(E181&lt;$I$1,0,IF(E181&gt;$K$1,2300,E181*E181*E181*$R$13+$S$13))</f>
        <v>456</v>
      </c>
      <c r="J181" s="12">
        <f>IF(F181&lt;$I$1,0,IF(F181&gt;$K$1,2300,F181*F181*F181*$R$13+$S$13))</f>
        <v>0</v>
      </c>
      <c r="K181" s="12">
        <f>IF(G181&lt;$I$1,0,IF(G181&gt;$K$1,2300,G181*G181*G181*$R$13+$S$13))</f>
        <v>0</v>
      </c>
    </row>
    <row r="182" spans="1:11" ht="15.75">
      <c r="A182" s="1">
        <v>41654.333333333336</v>
      </c>
      <c r="B182" s="23">
        <v>3</v>
      </c>
      <c r="C182" s="34">
        <v>8</v>
      </c>
      <c r="E182" s="11">
        <f t="shared" si="9"/>
        <v>3</v>
      </c>
      <c r="F182" s="12">
        <f t="shared" si="10"/>
        <v>3.3333333333333335</v>
      </c>
      <c r="G182" s="12">
        <f t="shared" si="11"/>
        <v>3.6666666666666665</v>
      </c>
      <c r="I182" s="12">
        <f>IF(E182&lt;$I$1,0,IF(E182&gt;$K$1,2300,E182*E182*E182*$R$13+$S$13))</f>
        <v>0</v>
      </c>
      <c r="J182" s="12">
        <f>IF(F182&lt;$I$1,0,IF(F182&gt;$K$1,2300,F182*F182*F182*$R$13+$S$13))</f>
        <v>0</v>
      </c>
      <c r="K182" s="12">
        <f>IF(G182&lt;$I$1,0,IF(G182&gt;$K$1,2300,G182*G182*G182*$R$13+$S$13))</f>
        <v>0</v>
      </c>
    </row>
    <row r="183" spans="1:11" ht="15.75">
      <c r="A183" s="1">
        <v>41654.458333333336</v>
      </c>
      <c r="B183" s="23">
        <v>4</v>
      </c>
      <c r="C183" s="34">
        <v>11</v>
      </c>
      <c r="E183" s="11">
        <f t="shared" si="9"/>
        <v>4</v>
      </c>
      <c r="F183" s="12">
        <f t="shared" si="10"/>
        <v>3.3333333333333335</v>
      </c>
      <c r="G183" s="12">
        <f t="shared" si="11"/>
        <v>2.666666666666667</v>
      </c>
      <c r="I183" s="12">
        <f>IF(E183&lt;$I$1,0,IF(E183&gt;$K$1,2300,E183*E183*E183*$R$13+$S$13))</f>
        <v>456</v>
      </c>
      <c r="J183" s="12">
        <f>IF(F183&lt;$I$1,0,IF(F183&gt;$K$1,2300,F183*F183*F183*$R$13+$S$13))</f>
        <v>0</v>
      </c>
      <c r="K183" s="12">
        <f>IF(G183&lt;$I$1,0,IF(G183&gt;$K$1,2300,G183*G183*G183*$R$13+$S$13))</f>
        <v>0</v>
      </c>
    </row>
    <row r="184" spans="1:11" ht="15.75">
      <c r="A184" s="1">
        <v>41654.583333333336</v>
      </c>
      <c r="B184" s="23">
        <v>2</v>
      </c>
      <c r="C184" s="34">
        <v>14</v>
      </c>
      <c r="E184" s="11">
        <f t="shared" si="9"/>
        <v>2</v>
      </c>
      <c r="F184" s="12">
        <f t="shared" si="10"/>
        <v>2.3333333333333335</v>
      </c>
      <c r="G184" s="12">
        <f t="shared" si="11"/>
        <v>2.6666666666666665</v>
      </c>
      <c r="I184" s="12">
        <f>IF(E184&lt;$I$1,0,IF(E184&gt;$K$1,2300,E184*E184*E184*$R$13+$S$13))</f>
        <v>0</v>
      </c>
      <c r="J184" s="12">
        <f>IF(F184&lt;$I$1,0,IF(F184&gt;$K$1,2300,F184*F184*F184*$R$13+$S$13))</f>
        <v>0</v>
      </c>
      <c r="K184" s="12">
        <f>IF(G184&lt;$I$1,0,IF(G184&gt;$K$1,2300,G184*G184*G184*$R$13+$S$13))</f>
        <v>0</v>
      </c>
    </row>
    <row r="185" spans="1:11" ht="15.75">
      <c r="A185" s="1">
        <v>41654.708333333336</v>
      </c>
      <c r="B185" s="23">
        <v>3</v>
      </c>
      <c r="C185" s="34">
        <v>17</v>
      </c>
      <c r="E185" s="11">
        <f t="shared" si="9"/>
        <v>3</v>
      </c>
      <c r="F185" s="12">
        <f t="shared" si="10"/>
        <v>3.6666666666666665</v>
      </c>
      <c r="G185" s="12">
        <f t="shared" si="11"/>
        <v>4.333333333333333</v>
      </c>
      <c r="I185" s="12">
        <f>IF(E185&lt;$I$1,0,IF(E185&gt;$K$1,2300,E185*E185*E185*$R$13+$S$13))</f>
        <v>0</v>
      </c>
      <c r="J185" s="12">
        <f>IF(F185&lt;$I$1,0,IF(F185&gt;$K$1,2300,F185*F185*F185*$R$13+$S$13))</f>
        <v>0</v>
      </c>
      <c r="K185" s="12">
        <f>IF(G185&lt;$I$1,0,IF(G185&gt;$K$1,2300,G185*G185*G185*$R$13+$S$13))</f>
        <v>525.4814814814814</v>
      </c>
    </row>
    <row r="186" spans="1:11" ht="15.75">
      <c r="A186" s="1">
        <v>41654.833333333336</v>
      </c>
      <c r="B186" s="23">
        <v>5</v>
      </c>
      <c r="C186" s="34">
        <v>20</v>
      </c>
      <c r="E186" s="11">
        <f t="shared" si="9"/>
        <v>5</v>
      </c>
      <c r="F186" s="12">
        <f t="shared" si="10"/>
        <v>5.333333333333333</v>
      </c>
      <c r="G186" s="12">
        <f t="shared" si="11"/>
        <v>5.666666666666667</v>
      </c>
      <c r="I186" s="12">
        <f>IF(E186&lt;$I$1,0,IF(E186&gt;$K$1,2300,E186*E186*E186*$R$13+$S$13))</f>
        <v>700</v>
      </c>
      <c r="J186" s="12">
        <f>IF(F186&lt;$I$1,0,IF(F186&gt;$K$1,2300,F186*F186*F186*$R$13+$S$13))</f>
        <v>806.8148148148148</v>
      </c>
      <c r="K186" s="12">
        <f>IF(G186&lt;$I$1,0,IF(G186&gt;$K$1,2300,G186*G186*G186*$R$13+$S$13))</f>
        <v>927.851851851852</v>
      </c>
    </row>
    <row r="187" spans="1:13" ht="15.75">
      <c r="A187" s="1">
        <v>41654.958333333336</v>
      </c>
      <c r="B187" s="23">
        <v>6</v>
      </c>
      <c r="C187" s="34">
        <v>23</v>
      </c>
      <c r="D187" s="10">
        <f>SUM(B180:B187)/8</f>
        <v>3.875</v>
      </c>
      <c r="E187" s="11">
        <f t="shared" si="9"/>
        <v>6</v>
      </c>
      <c r="F187" s="12">
        <f t="shared" si="10"/>
        <v>6</v>
      </c>
      <c r="G187" s="12">
        <f t="shared" si="11"/>
        <v>6</v>
      </c>
      <c r="I187" s="12">
        <f>IF(E187&lt;$I$1,0,IF(E187&gt;$K$1,2300,E187*E187*E187*$R$13+$S$13))</f>
        <v>1064</v>
      </c>
      <c r="J187" s="12">
        <f>IF(F187&lt;$I$1,0,IF(F187&gt;$K$1,2300,F187*F187*F187*$R$13+$S$13))</f>
        <v>1064</v>
      </c>
      <c r="K187" s="12">
        <f>IF(G187&lt;$I$1,0,IF(G187&gt;$K$1,2300,G187*G187*G187*$R$13+$S$13))</f>
        <v>1064</v>
      </c>
      <c r="L187" s="21">
        <f>SUM(I180:K187)/1000</f>
        <v>8.432148148148148</v>
      </c>
      <c r="M187" s="21">
        <f>L187/2</f>
        <v>4.216074074074074</v>
      </c>
    </row>
    <row r="188" spans="1:11" ht="15.75">
      <c r="A188" s="1">
        <v>41655.083333333336</v>
      </c>
      <c r="B188" s="23">
        <v>6</v>
      </c>
      <c r="C188" s="36">
        <v>2</v>
      </c>
      <c r="E188" s="11">
        <f t="shared" si="9"/>
        <v>6</v>
      </c>
      <c r="F188" s="12">
        <f t="shared" si="10"/>
        <v>6.333333333333333</v>
      </c>
      <c r="G188" s="12">
        <f t="shared" si="11"/>
        <v>6.666666666666667</v>
      </c>
      <c r="I188" s="12">
        <f>IF(E188&lt;$I$1,0,IF(E188&gt;$K$1,2300,E188*E188*E188*$R$13+$S$13))</f>
        <v>1064</v>
      </c>
      <c r="J188" s="12">
        <f>IF(F188&lt;$I$1,0,IF(F188&gt;$K$1,2300,F188*F188*F188*$R$13+$S$13))</f>
        <v>1216.148148148148</v>
      </c>
      <c r="K188" s="12">
        <f>IF(G188&lt;$I$1,0,IF(G188&gt;$K$1,2300,G188*G188*G188*$R$13+$S$13))</f>
        <v>1385.1851851851854</v>
      </c>
    </row>
    <row r="189" spans="1:11" ht="15.75">
      <c r="A189" s="1">
        <v>41655.208333333336</v>
      </c>
      <c r="B189" s="23">
        <v>7</v>
      </c>
      <c r="C189" s="36">
        <v>5</v>
      </c>
      <c r="E189" s="11">
        <f t="shared" si="9"/>
        <v>7</v>
      </c>
      <c r="F189" s="12">
        <f t="shared" si="10"/>
        <v>6.666666666666667</v>
      </c>
      <c r="G189" s="12">
        <f t="shared" si="11"/>
        <v>6.333333333333333</v>
      </c>
      <c r="I189" s="12">
        <f>IF(E189&lt;$I$1,0,IF(E189&gt;$K$1,2300,E189*E189*E189*$R$13+$S$13))</f>
        <v>1572</v>
      </c>
      <c r="J189" s="12">
        <f>IF(F189&lt;$I$1,0,IF(F189&gt;$K$1,2300,F189*F189*F189*$R$13+$S$13))</f>
        <v>1385.1851851851854</v>
      </c>
      <c r="K189" s="12">
        <f>IF(G189&lt;$I$1,0,IF(G189&gt;$K$1,2300,G189*G189*G189*$R$13+$S$13))</f>
        <v>1216.148148148148</v>
      </c>
    </row>
    <row r="190" spans="1:11" ht="15.75">
      <c r="A190" s="1">
        <v>41655.333333333336</v>
      </c>
      <c r="B190" s="23">
        <v>6</v>
      </c>
      <c r="C190" s="36">
        <v>8</v>
      </c>
      <c r="E190" s="11">
        <f t="shared" si="9"/>
        <v>6</v>
      </c>
      <c r="F190" s="12">
        <f t="shared" si="10"/>
        <v>5.666666666666667</v>
      </c>
      <c r="G190" s="12">
        <f t="shared" si="11"/>
        <v>5.333333333333333</v>
      </c>
      <c r="I190" s="12">
        <f>IF(E190&lt;$I$1,0,IF(E190&gt;$K$1,2300,E190*E190*E190*$R$13+$S$13))</f>
        <v>1064</v>
      </c>
      <c r="J190" s="12">
        <f>IF(F190&lt;$I$1,0,IF(F190&gt;$K$1,2300,F190*F190*F190*$R$13+$S$13))</f>
        <v>927.851851851852</v>
      </c>
      <c r="K190" s="12">
        <f>IF(G190&lt;$I$1,0,IF(G190&gt;$K$1,2300,G190*G190*G190*$R$13+$S$13))</f>
        <v>806.8148148148148</v>
      </c>
    </row>
    <row r="191" spans="1:11" ht="15.75">
      <c r="A191" s="1">
        <v>41655.458333333336</v>
      </c>
      <c r="B191" s="23">
        <v>5</v>
      </c>
      <c r="C191" s="36">
        <v>11</v>
      </c>
      <c r="E191" s="11">
        <f t="shared" si="9"/>
        <v>5</v>
      </c>
      <c r="F191" s="12">
        <f t="shared" si="10"/>
        <v>5.333333333333333</v>
      </c>
      <c r="G191" s="12">
        <f t="shared" si="11"/>
        <v>5.666666666666667</v>
      </c>
      <c r="I191" s="12">
        <f>IF(E191&lt;$I$1,0,IF(E191&gt;$K$1,2300,E191*E191*E191*$R$13+$S$13))</f>
        <v>700</v>
      </c>
      <c r="J191" s="12">
        <f>IF(F191&lt;$I$1,0,IF(F191&gt;$K$1,2300,F191*F191*F191*$R$13+$S$13))</f>
        <v>806.8148148148148</v>
      </c>
      <c r="K191" s="12">
        <f>IF(G191&lt;$I$1,0,IF(G191&gt;$K$1,2300,G191*G191*G191*$R$13+$S$13))</f>
        <v>927.851851851852</v>
      </c>
    </row>
    <row r="192" spans="1:11" ht="15.75">
      <c r="A192" s="1">
        <v>41655.583333333336</v>
      </c>
      <c r="B192" s="23">
        <v>6</v>
      </c>
      <c r="C192" s="36">
        <v>14</v>
      </c>
      <c r="E192" s="11">
        <f t="shared" si="9"/>
        <v>6</v>
      </c>
      <c r="F192" s="12">
        <f t="shared" si="10"/>
        <v>5</v>
      </c>
      <c r="G192" s="12">
        <f t="shared" si="11"/>
        <v>4</v>
      </c>
      <c r="I192" s="12">
        <f>IF(E192&lt;$I$1,0,IF(E192&gt;$K$1,2300,E192*E192*E192*$R$13+$S$13))</f>
        <v>1064</v>
      </c>
      <c r="J192" s="12">
        <f>IF(F192&lt;$I$1,0,IF(F192&gt;$K$1,2300,F192*F192*F192*$R$13+$S$13))</f>
        <v>700</v>
      </c>
      <c r="K192" s="12">
        <f>IF(G192&lt;$I$1,0,IF(G192&gt;$K$1,2300,G192*G192*G192*$R$13+$S$13))</f>
        <v>456</v>
      </c>
    </row>
    <row r="193" spans="1:11" ht="15.75">
      <c r="A193" s="1">
        <v>41655.708333333336</v>
      </c>
      <c r="B193" s="23">
        <v>3</v>
      </c>
      <c r="C193" s="36">
        <v>17</v>
      </c>
      <c r="E193" s="11">
        <f t="shared" si="9"/>
        <v>3</v>
      </c>
      <c r="F193" s="12">
        <f t="shared" si="10"/>
        <v>2</v>
      </c>
      <c r="G193" s="12">
        <f t="shared" si="11"/>
        <v>1</v>
      </c>
      <c r="I193" s="12">
        <f>IF(E193&lt;$I$1,0,IF(E193&gt;$K$1,2300,E193*E193*E193*$R$13+$S$13))</f>
        <v>0</v>
      </c>
      <c r="J193" s="12">
        <f>IF(F193&lt;$I$1,0,IF(F193&gt;$K$1,2300,F193*F193*F193*$R$13+$S$13))</f>
        <v>0</v>
      </c>
      <c r="K193" s="12">
        <f>IF(G193&lt;$I$1,0,IF(G193&gt;$K$1,2300,G193*G193*G193*$R$13+$S$13))</f>
        <v>0</v>
      </c>
    </row>
    <row r="194" spans="1:11" ht="15.75">
      <c r="A194" s="1">
        <v>41655.833333333336</v>
      </c>
      <c r="B194" s="23">
        <v>0</v>
      </c>
      <c r="C194" s="36">
        <v>20</v>
      </c>
      <c r="E194" s="11">
        <f t="shared" si="9"/>
        <v>0</v>
      </c>
      <c r="F194" s="12">
        <f t="shared" si="10"/>
        <v>0.3333333333333333</v>
      </c>
      <c r="G194" s="12">
        <f t="shared" si="11"/>
        <v>0.6666666666666666</v>
      </c>
      <c r="I194" s="12">
        <f>IF(E194&lt;$I$1,0,IF(E194&gt;$K$1,2300,E194*E194*E194*$R$13+$S$13))</f>
        <v>0</v>
      </c>
      <c r="J194" s="12">
        <f>IF(F194&lt;$I$1,0,IF(F194&gt;$K$1,2300,F194*F194*F194*$R$13+$S$13))</f>
        <v>0</v>
      </c>
      <c r="K194" s="12">
        <f>IF(G194&lt;$I$1,0,IF(G194&gt;$K$1,2300,G194*G194*G194*$R$13+$S$13))</f>
        <v>0</v>
      </c>
    </row>
    <row r="195" spans="1:13" ht="15.75">
      <c r="A195" s="1">
        <v>41655.958333333336</v>
      </c>
      <c r="B195" s="23">
        <v>1</v>
      </c>
      <c r="C195" s="36">
        <v>23</v>
      </c>
      <c r="D195" s="10">
        <f>SUM(B188:B195)/8</f>
        <v>4.25</v>
      </c>
      <c r="E195" s="11">
        <f t="shared" si="9"/>
        <v>1</v>
      </c>
      <c r="F195" s="12">
        <f t="shared" si="10"/>
        <v>1.6666666666666665</v>
      </c>
      <c r="G195" s="12">
        <f t="shared" si="11"/>
        <v>2.333333333333333</v>
      </c>
      <c r="I195" s="12">
        <f>IF(E195&lt;$I$1,0,IF(E195&gt;$K$1,2300,E195*E195*E195*$R$13+$S$13))</f>
        <v>0</v>
      </c>
      <c r="J195" s="12">
        <f>IF(F195&lt;$I$1,0,IF(F195&gt;$K$1,2300,F195*F195*F195*$R$13+$S$13))</f>
        <v>0</v>
      </c>
      <c r="K195" s="12">
        <f>IF(G195&lt;$I$1,0,IF(G195&gt;$K$1,2300,G195*G195*G195*$R$13+$S$13))</f>
        <v>0</v>
      </c>
      <c r="L195" s="21">
        <f>SUM(I188:K195)/1000</f>
        <v>15.291999999999998</v>
      </c>
      <c r="M195" s="21">
        <f>L195/2</f>
        <v>7.645999999999999</v>
      </c>
    </row>
    <row r="196" spans="1:11" ht="15.75">
      <c r="A196" s="1">
        <v>41656.083333333336</v>
      </c>
      <c r="B196" s="23">
        <v>3</v>
      </c>
      <c r="C196" s="34">
        <v>2</v>
      </c>
      <c r="E196" s="11">
        <f t="shared" si="9"/>
        <v>3</v>
      </c>
      <c r="F196" s="12">
        <f t="shared" si="10"/>
        <v>3.3333333333333335</v>
      </c>
      <c r="G196" s="12">
        <f t="shared" si="11"/>
        <v>3.6666666666666665</v>
      </c>
      <c r="I196" s="12">
        <f>IF(E196&lt;$I$1,0,IF(E196&gt;$K$1,2300,E196*E196*E196*$R$13+$S$13))</f>
        <v>0</v>
      </c>
      <c r="J196" s="12">
        <f>IF(F196&lt;$I$1,0,IF(F196&gt;$K$1,2300,F196*F196*F196*$R$13+$S$13))</f>
        <v>0</v>
      </c>
      <c r="K196" s="12">
        <f>IF(G196&lt;$I$1,0,IF(G196&gt;$K$1,2300,G196*G196*G196*$R$13+$S$13))</f>
        <v>0</v>
      </c>
    </row>
    <row r="197" spans="1:11" ht="15.75">
      <c r="A197" s="1">
        <v>41656.208333333336</v>
      </c>
      <c r="B197" s="23">
        <v>4</v>
      </c>
      <c r="C197" s="34">
        <v>5</v>
      </c>
      <c r="E197" s="11">
        <f t="shared" si="9"/>
        <v>4</v>
      </c>
      <c r="F197" s="12">
        <f t="shared" si="10"/>
        <v>4.333333333333333</v>
      </c>
      <c r="G197" s="12">
        <f t="shared" si="11"/>
        <v>4.666666666666667</v>
      </c>
      <c r="I197" s="12">
        <f>IF(E197&lt;$I$1,0,IF(E197&gt;$K$1,2300,E197*E197*E197*$R$13+$S$13))</f>
        <v>456</v>
      </c>
      <c r="J197" s="12">
        <f>IF(F197&lt;$I$1,0,IF(F197&gt;$K$1,2300,F197*F197*F197*$R$13+$S$13))</f>
        <v>525.4814814814814</v>
      </c>
      <c r="K197" s="12">
        <f>IF(G197&lt;$I$1,0,IF(G197&gt;$K$1,2300,G197*G197*G197*$R$13+$S$13))</f>
        <v>606.5185185185187</v>
      </c>
    </row>
    <row r="198" spans="1:11" ht="15.75">
      <c r="A198" s="1">
        <v>41656.333333333336</v>
      </c>
      <c r="B198" s="23">
        <v>5</v>
      </c>
      <c r="C198" s="34">
        <v>8</v>
      </c>
      <c r="E198" s="11">
        <f t="shared" si="9"/>
        <v>5</v>
      </c>
      <c r="F198" s="12">
        <f t="shared" si="10"/>
        <v>4.666666666666667</v>
      </c>
      <c r="G198" s="12">
        <f t="shared" si="11"/>
        <v>4.333333333333333</v>
      </c>
      <c r="I198" s="12">
        <f>IF(E198&lt;$I$1,0,IF(E198&gt;$K$1,2300,E198*E198*E198*$R$13+$S$13))</f>
        <v>700</v>
      </c>
      <c r="J198" s="12">
        <f>IF(F198&lt;$I$1,0,IF(F198&gt;$K$1,2300,F198*F198*F198*$R$13+$S$13))</f>
        <v>606.5185185185187</v>
      </c>
      <c r="K198" s="12">
        <f>IF(G198&lt;$I$1,0,IF(G198&gt;$K$1,2300,G198*G198*G198*$R$13+$S$13))</f>
        <v>525.4814814814814</v>
      </c>
    </row>
    <row r="199" spans="1:11" ht="15.75">
      <c r="A199" s="1">
        <v>41656.458333333336</v>
      </c>
      <c r="B199" s="23">
        <v>4</v>
      </c>
      <c r="C199" s="34">
        <v>11</v>
      </c>
      <c r="E199" s="11">
        <f t="shared" si="9"/>
        <v>4</v>
      </c>
      <c r="F199" s="12">
        <f t="shared" si="10"/>
        <v>3.6666666666666665</v>
      </c>
      <c r="G199" s="12">
        <f t="shared" si="11"/>
        <v>3.3333333333333335</v>
      </c>
      <c r="I199" s="12">
        <f>IF(E199&lt;$I$1,0,IF(E199&gt;$K$1,2300,E199*E199*E199*$R$13+$S$13))</f>
        <v>456</v>
      </c>
      <c r="J199" s="12">
        <f>IF(F199&lt;$I$1,0,IF(F199&gt;$K$1,2300,F199*F199*F199*$R$13+$S$13))</f>
        <v>0</v>
      </c>
      <c r="K199" s="12">
        <f>IF(G199&lt;$I$1,0,IF(G199&gt;$K$1,2300,G199*G199*G199*$R$13+$S$13))</f>
        <v>0</v>
      </c>
    </row>
    <row r="200" spans="1:11" ht="15.75">
      <c r="A200" s="1">
        <v>41656.583333333336</v>
      </c>
      <c r="B200" s="23">
        <v>3</v>
      </c>
      <c r="C200" s="34">
        <v>14</v>
      </c>
      <c r="E200" s="11">
        <f t="shared" si="9"/>
        <v>3</v>
      </c>
      <c r="F200" s="12">
        <f t="shared" si="10"/>
        <v>3.6666666666666665</v>
      </c>
      <c r="G200" s="12">
        <f t="shared" si="11"/>
        <v>4.333333333333333</v>
      </c>
      <c r="I200" s="12">
        <f>IF(E200&lt;$I$1,0,IF(E200&gt;$K$1,2300,E200*E200*E200*$R$13+$S$13))</f>
        <v>0</v>
      </c>
      <c r="J200" s="12">
        <f>IF(F200&lt;$I$1,0,IF(F200&gt;$K$1,2300,F200*F200*F200*$R$13+$S$13))</f>
        <v>0</v>
      </c>
      <c r="K200" s="12">
        <f>IF(G200&lt;$I$1,0,IF(G200&gt;$K$1,2300,G200*G200*G200*$R$13+$S$13))</f>
        <v>525.4814814814814</v>
      </c>
    </row>
    <row r="201" spans="1:11" ht="15.75">
      <c r="A201" s="1">
        <v>41656.708333333336</v>
      </c>
      <c r="B201" s="23">
        <v>5</v>
      </c>
      <c r="C201" s="34">
        <v>17</v>
      </c>
      <c r="E201" s="11">
        <f aca="true" t="shared" si="12" ref="E201:E251">B201</f>
        <v>5</v>
      </c>
      <c r="F201" s="12">
        <f aca="true" t="shared" si="13" ref="F201:F251">(B202-B201)/3+B201</f>
        <v>4.333333333333333</v>
      </c>
      <c r="G201" s="12">
        <f aca="true" t="shared" si="14" ref="G201:G251">(B202-B201)/3*2+B201</f>
        <v>3.666666666666667</v>
      </c>
      <c r="I201" s="12">
        <f>IF(E201&lt;$I$1,0,IF(E201&gt;$K$1,2300,E201*E201*E201*$R$13+$S$13))</f>
        <v>700</v>
      </c>
      <c r="J201" s="12">
        <f>IF(F201&lt;$I$1,0,IF(F201&gt;$K$1,2300,F201*F201*F201*$R$13+$S$13))</f>
        <v>525.4814814814814</v>
      </c>
      <c r="K201" s="12">
        <f>IF(G201&lt;$I$1,0,IF(G201&gt;$K$1,2300,G201*G201*G201*$R$13+$S$13))</f>
        <v>0</v>
      </c>
    </row>
    <row r="202" spans="1:11" ht="15.75">
      <c r="A202" s="1">
        <v>41656.833333333336</v>
      </c>
      <c r="B202" s="23">
        <v>3</v>
      </c>
      <c r="C202" s="34">
        <v>20</v>
      </c>
      <c r="E202" s="11">
        <f t="shared" si="12"/>
        <v>3</v>
      </c>
      <c r="F202" s="12">
        <f t="shared" si="13"/>
        <v>2.3333333333333335</v>
      </c>
      <c r="G202" s="12">
        <f t="shared" si="14"/>
        <v>1.6666666666666667</v>
      </c>
      <c r="I202" s="12">
        <f>IF(E202&lt;$I$1,0,IF(E202&gt;$K$1,2300,E202*E202*E202*$R$13+$S$13))</f>
        <v>0</v>
      </c>
      <c r="J202" s="12">
        <f>IF(F202&lt;$I$1,0,IF(F202&gt;$K$1,2300,F202*F202*F202*$R$13+$S$13))</f>
        <v>0</v>
      </c>
      <c r="K202" s="12">
        <f>IF(G202&lt;$I$1,0,IF(G202&gt;$K$1,2300,G202*G202*G202*$R$13+$S$13))</f>
        <v>0</v>
      </c>
    </row>
    <row r="203" spans="1:13" ht="15.75">
      <c r="A203" s="1">
        <v>41656.958333333336</v>
      </c>
      <c r="B203" s="23">
        <v>1</v>
      </c>
      <c r="C203" s="34">
        <v>23</v>
      </c>
      <c r="D203" s="10">
        <f>SUM(B196:B203)/8</f>
        <v>3.5</v>
      </c>
      <c r="E203" s="11">
        <f t="shared" si="12"/>
        <v>1</v>
      </c>
      <c r="F203" s="12">
        <f t="shared" si="13"/>
        <v>1.6666666666666665</v>
      </c>
      <c r="G203" s="12">
        <f t="shared" si="14"/>
        <v>2.333333333333333</v>
      </c>
      <c r="I203" s="12">
        <f>IF(E203&lt;$I$1,0,IF(E203&gt;$K$1,2300,E203*E203*E203*$R$13+$S$13))</f>
        <v>0</v>
      </c>
      <c r="J203" s="12">
        <f>IF(F203&lt;$I$1,0,IF(F203&gt;$K$1,2300,F203*F203*F203*$R$13+$S$13))</f>
        <v>0</v>
      </c>
      <c r="K203" s="12">
        <f>IF(G203&lt;$I$1,0,IF(G203&gt;$K$1,2300,G203*G203*G203*$R$13+$S$13))</f>
        <v>0</v>
      </c>
      <c r="L203" s="21">
        <f>SUM(I196:K203)/1000</f>
        <v>5.626962962962963</v>
      </c>
      <c r="M203" s="21">
        <f>L203/2</f>
        <v>2.8134814814814817</v>
      </c>
    </row>
    <row r="204" spans="1:11" ht="15.75">
      <c r="A204" s="1">
        <v>41657.083333333336</v>
      </c>
      <c r="B204" s="23">
        <v>3</v>
      </c>
      <c r="C204" s="36">
        <v>2</v>
      </c>
      <c r="E204" s="11">
        <f t="shared" si="12"/>
        <v>3</v>
      </c>
      <c r="F204" s="12">
        <f t="shared" si="13"/>
        <v>3</v>
      </c>
      <c r="G204" s="12">
        <f t="shared" si="14"/>
        <v>3</v>
      </c>
      <c r="I204" s="12">
        <f>IF(E204&lt;$I$1,0,IF(E204&gt;$K$1,2300,E204*E204*E204*$R$13+$S$13))</f>
        <v>0</v>
      </c>
      <c r="J204" s="12">
        <f>IF(F204&lt;$I$1,0,IF(F204&gt;$K$1,2300,F204*F204*F204*$R$13+$S$13))</f>
        <v>0</v>
      </c>
      <c r="K204" s="12">
        <f>IF(G204&lt;$I$1,0,IF(G204&gt;$K$1,2300,G204*G204*G204*$R$13+$S$13))</f>
        <v>0</v>
      </c>
    </row>
    <row r="205" spans="1:11" ht="15.75">
      <c r="A205" s="1">
        <v>41657.208333333336</v>
      </c>
      <c r="B205" s="23">
        <v>3</v>
      </c>
      <c r="C205" s="36">
        <v>5</v>
      </c>
      <c r="E205" s="11">
        <f t="shared" si="12"/>
        <v>3</v>
      </c>
      <c r="F205" s="12">
        <f t="shared" si="13"/>
        <v>3.3333333333333335</v>
      </c>
      <c r="G205" s="12">
        <f t="shared" si="14"/>
        <v>3.6666666666666665</v>
      </c>
      <c r="I205" s="12">
        <f>IF(E205&lt;$I$1,0,IF(E205&gt;$K$1,2300,E205*E205*E205*$R$13+$S$13))</f>
        <v>0</v>
      </c>
      <c r="J205" s="12">
        <f>IF(F205&lt;$I$1,0,IF(F205&gt;$K$1,2300,F205*F205*F205*$R$13+$S$13))</f>
        <v>0</v>
      </c>
      <c r="K205" s="12">
        <f>IF(G205&lt;$I$1,0,IF(G205&gt;$K$1,2300,G205*G205*G205*$R$13+$S$13))</f>
        <v>0</v>
      </c>
    </row>
    <row r="206" spans="1:11" ht="15.75">
      <c r="A206" s="1">
        <v>41657.333333333336</v>
      </c>
      <c r="B206" s="23">
        <v>4</v>
      </c>
      <c r="C206" s="36">
        <v>8</v>
      </c>
      <c r="E206" s="11">
        <f t="shared" si="12"/>
        <v>4</v>
      </c>
      <c r="F206" s="12">
        <f t="shared" si="13"/>
        <v>3.6666666666666665</v>
      </c>
      <c r="G206" s="12">
        <f t="shared" si="14"/>
        <v>3.3333333333333335</v>
      </c>
      <c r="I206" s="12">
        <f>IF(E206&lt;$I$1,0,IF(E206&gt;$K$1,2300,E206*E206*E206*$R$13+$S$13))</f>
        <v>456</v>
      </c>
      <c r="J206" s="12">
        <f>IF(F206&lt;$I$1,0,IF(F206&gt;$K$1,2300,F206*F206*F206*$R$13+$S$13))</f>
        <v>0</v>
      </c>
      <c r="K206" s="12">
        <f>IF(G206&lt;$I$1,0,IF(G206&gt;$K$1,2300,G206*G206*G206*$R$13+$S$13))</f>
        <v>0</v>
      </c>
    </row>
    <row r="207" spans="1:11" ht="15.75">
      <c r="A207" s="1">
        <v>41657.458333333336</v>
      </c>
      <c r="B207" s="23">
        <v>3</v>
      </c>
      <c r="C207" s="36">
        <v>11</v>
      </c>
      <c r="E207" s="11">
        <f t="shared" si="12"/>
        <v>3</v>
      </c>
      <c r="F207" s="12">
        <f t="shared" si="13"/>
        <v>3.3333333333333335</v>
      </c>
      <c r="G207" s="12">
        <f t="shared" si="14"/>
        <v>3.6666666666666665</v>
      </c>
      <c r="I207" s="12">
        <f>IF(E207&lt;$I$1,0,IF(E207&gt;$K$1,2300,E207*E207*E207*$R$13+$S$13))</f>
        <v>0</v>
      </c>
      <c r="J207" s="12">
        <f>IF(F207&lt;$I$1,0,IF(F207&gt;$K$1,2300,F207*F207*F207*$R$13+$S$13))</f>
        <v>0</v>
      </c>
      <c r="K207" s="12">
        <f>IF(G207&lt;$I$1,0,IF(G207&gt;$K$1,2300,G207*G207*G207*$R$13+$S$13))</f>
        <v>0</v>
      </c>
    </row>
    <row r="208" spans="1:11" ht="15.75">
      <c r="A208" s="1">
        <v>41657.583333333336</v>
      </c>
      <c r="B208" s="23">
        <v>4</v>
      </c>
      <c r="C208" s="36">
        <v>14</v>
      </c>
      <c r="E208" s="11">
        <f t="shared" si="12"/>
        <v>4</v>
      </c>
      <c r="F208" s="12">
        <f t="shared" si="13"/>
        <v>3.3333333333333335</v>
      </c>
      <c r="G208" s="12">
        <f t="shared" si="14"/>
        <v>2.666666666666667</v>
      </c>
      <c r="I208" s="12">
        <f>IF(E208&lt;$I$1,0,IF(E208&gt;$K$1,2300,E208*E208*E208*$R$13+$S$13))</f>
        <v>456</v>
      </c>
      <c r="J208" s="12">
        <f>IF(F208&lt;$I$1,0,IF(F208&gt;$K$1,2300,F208*F208*F208*$R$13+$S$13))</f>
        <v>0</v>
      </c>
      <c r="K208" s="12">
        <f>IF(G208&lt;$I$1,0,IF(G208&gt;$K$1,2300,G208*G208*G208*$R$13+$S$13))</f>
        <v>0</v>
      </c>
    </row>
    <row r="209" spans="1:11" ht="15.75">
      <c r="A209" s="1">
        <v>41657.708333333336</v>
      </c>
      <c r="B209" s="23">
        <v>2</v>
      </c>
      <c r="C209" s="36">
        <v>17</v>
      </c>
      <c r="E209" s="11">
        <f t="shared" si="12"/>
        <v>2</v>
      </c>
      <c r="F209" s="12">
        <f t="shared" si="13"/>
        <v>2.6666666666666665</v>
      </c>
      <c r="G209" s="12">
        <f t="shared" si="14"/>
        <v>3.333333333333333</v>
      </c>
      <c r="I209" s="12">
        <f>IF(E209&lt;$I$1,0,IF(E209&gt;$K$1,2300,E209*E209*E209*$R$13+$S$13))</f>
        <v>0</v>
      </c>
      <c r="J209" s="12">
        <f>IF(F209&lt;$I$1,0,IF(F209&gt;$K$1,2300,F209*F209*F209*$R$13+$S$13))</f>
        <v>0</v>
      </c>
      <c r="K209" s="12">
        <f>IF(G209&lt;$I$1,0,IF(G209&gt;$K$1,2300,G209*G209*G209*$R$13+$S$13))</f>
        <v>0</v>
      </c>
    </row>
    <row r="210" spans="1:11" ht="15.75">
      <c r="A210" s="1">
        <v>41657.833333333336</v>
      </c>
      <c r="B210" s="23">
        <v>4</v>
      </c>
      <c r="C210" s="36">
        <v>20</v>
      </c>
      <c r="E210" s="11">
        <f t="shared" si="12"/>
        <v>4</v>
      </c>
      <c r="F210" s="12">
        <f t="shared" si="13"/>
        <v>4</v>
      </c>
      <c r="G210" s="12">
        <f t="shared" si="14"/>
        <v>4</v>
      </c>
      <c r="I210" s="12">
        <f>IF(E210&lt;$I$1,0,IF(E210&gt;$K$1,2300,E210*E210*E210*$R$13+$S$13))</f>
        <v>456</v>
      </c>
      <c r="J210" s="12">
        <f>IF(F210&lt;$I$1,0,IF(F210&gt;$K$1,2300,F210*F210*F210*$R$13+$S$13))</f>
        <v>456</v>
      </c>
      <c r="K210" s="12">
        <f>IF(G210&lt;$I$1,0,IF(G210&gt;$K$1,2300,G210*G210*G210*$R$13+$S$13))</f>
        <v>456</v>
      </c>
    </row>
    <row r="211" spans="1:13" ht="15.75">
      <c r="A211" s="1">
        <v>41657.958333333336</v>
      </c>
      <c r="B211" s="23">
        <v>4</v>
      </c>
      <c r="C211" s="36">
        <v>23</v>
      </c>
      <c r="D211" s="10">
        <f>SUM(B204:B211)/8</f>
        <v>3.375</v>
      </c>
      <c r="E211" s="11">
        <f t="shared" si="12"/>
        <v>4</v>
      </c>
      <c r="F211" s="12">
        <f t="shared" si="13"/>
        <v>4</v>
      </c>
      <c r="G211" s="12">
        <f t="shared" si="14"/>
        <v>4</v>
      </c>
      <c r="I211" s="12">
        <f>IF(E211&lt;$I$1,0,IF(E211&gt;$K$1,2300,E211*E211*E211*$R$13+$S$13))</f>
        <v>456</v>
      </c>
      <c r="J211" s="12">
        <f>IF(F211&lt;$I$1,0,IF(F211&gt;$K$1,2300,F211*F211*F211*$R$13+$S$13))</f>
        <v>456</v>
      </c>
      <c r="K211" s="12">
        <f>IF(G211&lt;$I$1,0,IF(G211&gt;$K$1,2300,G211*G211*G211*$R$13+$S$13))</f>
        <v>456</v>
      </c>
      <c r="L211" s="21">
        <f>SUM(I204:K211)/1000</f>
        <v>3.648</v>
      </c>
      <c r="M211" s="21">
        <f>L211/2</f>
        <v>1.824</v>
      </c>
    </row>
    <row r="212" spans="1:11" ht="15.75">
      <c r="A212" s="1">
        <v>41658.083333333336</v>
      </c>
      <c r="B212" s="23">
        <v>4</v>
      </c>
      <c r="C212" s="34">
        <v>2</v>
      </c>
      <c r="E212" s="11">
        <f t="shared" si="12"/>
        <v>4</v>
      </c>
      <c r="F212" s="12">
        <f t="shared" si="13"/>
        <v>5</v>
      </c>
      <c r="G212" s="12">
        <f t="shared" si="14"/>
        <v>6</v>
      </c>
      <c r="I212" s="12">
        <f>IF(E212&lt;$I$1,0,IF(E212&gt;$K$1,2300,E212*E212*E212*$R$13+$S$13))</f>
        <v>456</v>
      </c>
      <c r="J212" s="12">
        <f>IF(F212&lt;$I$1,0,IF(F212&gt;$K$1,2300,F212*F212*F212*$R$13+$S$13))</f>
        <v>700</v>
      </c>
      <c r="K212" s="12">
        <f>IF(G212&lt;$I$1,0,IF(G212&gt;$K$1,2300,G212*G212*G212*$R$13+$S$13))</f>
        <v>1064</v>
      </c>
    </row>
    <row r="213" spans="1:11" ht="15.75">
      <c r="A213" s="1">
        <v>41658.208333333336</v>
      </c>
      <c r="B213" s="23">
        <v>7</v>
      </c>
      <c r="C213" s="34">
        <v>5</v>
      </c>
      <c r="E213" s="11">
        <f t="shared" si="12"/>
        <v>7</v>
      </c>
      <c r="F213" s="12">
        <f t="shared" si="13"/>
        <v>7.666666666666667</v>
      </c>
      <c r="G213" s="12">
        <f t="shared" si="14"/>
        <v>8.333333333333334</v>
      </c>
      <c r="I213" s="12">
        <f>IF(E213&lt;$I$1,0,IF(E213&gt;$K$1,2300,E213*E213*E213*$R$13+$S$13))</f>
        <v>1572</v>
      </c>
      <c r="J213" s="12">
        <f>IF(F213&lt;$I$1,0,IF(F213&gt;$K$1,2300,F213*F213*F213*$R$13+$S$13))</f>
        <v>2002.518518518519</v>
      </c>
      <c r="K213" s="12">
        <f>IF(G213&lt;$I$1,0,IF(G213&gt;$K$1,2300,G213*G213*G213*$R$13+$S$13))</f>
        <v>2300</v>
      </c>
    </row>
    <row r="214" spans="1:11" ht="15.75">
      <c r="A214" s="1">
        <v>41658.333333333336</v>
      </c>
      <c r="B214" s="23">
        <v>9</v>
      </c>
      <c r="C214" s="34">
        <v>8</v>
      </c>
      <c r="E214" s="11">
        <f t="shared" si="12"/>
        <v>9</v>
      </c>
      <c r="F214" s="12">
        <f t="shared" si="13"/>
        <v>8.666666666666666</v>
      </c>
      <c r="G214" s="12">
        <f t="shared" si="14"/>
        <v>8.333333333333334</v>
      </c>
      <c r="I214" s="12">
        <f>IF(E214&lt;$I$1,0,IF(E214&gt;$K$1,2300,E214*E214*E214*$R$13+$S$13))</f>
        <v>2300</v>
      </c>
      <c r="J214" s="12">
        <f>IF(F214&lt;$I$1,0,IF(F214&gt;$K$1,2300,F214*F214*F214*$R$13+$S$13))</f>
        <v>2300</v>
      </c>
      <c r="K214" s="12">
        <f>IF(G214&lt;$I$1,0,IF(G214&gt;$K$1,2300,G214*G214*G214*$R$13+$S$13))</f>
        <v>2300</v>
      </c>
    </row>
    <row r="215" spans="1:11" ht="15.75">
      <c r="A215" s="1">
        <v>41658.458333333336</v>
      </c>
      <c r="B215" s="23">
        <v>8</v>
      </c>
      <c r="C215" s="34">
        <v>11</v>
      </c>
      <c r="E215" s="11">
        <f t="shared" si="12"/>
        <v>8</v>
      </c>
      <c r="F215" s="12">
        <f t="shared" si="13"/>
        <v>8</v>
      </c>
      <c r="G215" s="12">
        <f t="shared" si="14"/>
        <v>8</v>
      </c>
      <c r="I215" s="12">
        <f>IF(E215&lt;$I$1,0,IF(E215&gt;$K$1,2300,E215*E215*E215*$R$13+$S$13))</f>
        <v>2248</v>
      </c>
      <c r="J215" s="12">
        <f>IF(F215&lt;$I$1,0,IF(F215&gt;$K$1,2300,F215*F215*F215*$R$13+$S$13))</f>
        <v>2248</v>
      </c>
      <c r="K215" s="12">
        <f>IF(G215&lt;$I$1,0,IF(G215&gt;$K$1,2300,G215*G215*G215*$R$13+$S$13))</f>
        <v>2248</v>
      </c>
    </row>
    <row r="216" spans="1:11" ht="15.75">
      <c r="A216" s="1">
        <v>41658.583333333336</v>
      </c>
      <c r="B216" s="23">
        <v>8</v>
      </c>
      <c r="C216" s="34">
        <v>14</v>
      </c>
      <c r="E216" s="11">
        <f t="shared" si="12"/>
        <v>8</v>
      </c>
      <c r="F216" s="12">
        <f t="shared" si="13"/>
        <v>8</v>
      </c>
      <c r="G216" s="12">
        <f t="shared" si="14"/>
        <v>8</v>
      </c>
      <c r="I216" s="12">
        <f>IF(E216&lt;$I$1,0,IF(E216&gt;$K$1,2300,E216*E216*E216*$R$13+$S$13))</f>
        <v>2248</v>
      </c>
      <c r="J216" s="12">
        <f>IF(F216&lt;$I$1,0,IF(F216&gt;$K$1,2300,F216*F216*F216*$R$13+$S$13))</f>
        <v>2248</v>
      </c>
      <c r="K216" s="12">
        <f>IF(G216&lt;$I$1,0,IF(G216&gt;$K$1,2300,G216*G216*G216*$R$13+$S$13))</f>
        <v>2248</v>
      </c>
    </row>
    <row r="217" spans="1:11" ht="15.75">
      <c r="A217" s="1">
        <v>41658.708333333336</v>
      </c>
      <c r="B217" s="23">
        <v>8</v>
      </c>
      <c r="C217" s="34">
        <v>17</v>
      </c>
      <c r="E217" s="11">
        <f t="shared" si="12"/>
        <v>8</v>
      </c>
      <c r="F217" s="12">
        <f t="shared" si="13"/>
        <v>8.333333333333334</v>
      </c>
      <c r="G217" s="12">
        <f t="shared" si="14"/>
        <v>8.666666666666666</v>
      </c>
      <c r="I217" s="12">
        <f>IF(E217&lt;$I$1,0,IF(E217&gt;$K$1,2300,E217*E217*E217*$R$13+$S$13))</f>
        <v>2248</v>
      </c>
      <c r="J217" s="12">
        <f>IF(F217&lt;$I$1,0,IF(F217&gt;$K$1,2300,F217*F217*F217*$R$13+$S$13))</f>
        <v>2300</v>
      </c>
      <c r="K217" s="12">
        <f>IF(G217&lt;$I$1,0,IF(G217&gt;$K$1,2300,G217*G217*G217*$R$13+$S$13))</f>
        <v>2300</v>
      </c>
    </row>
    <row r="218" spans="1:11" ht="15.75">
      <c r="A218" s="1">
        <v>41658.833333333336</v>
      </c>
      <c r="B218" s="23">
        <v>9</v>
      </c>
      <c r="C218" s="34">
        <v>20</v>
      </c>
      <c r="E218" s="11">
        <f t="shared" si="12"/>
        <v>9</v>
      </c>
      <c r="F218" s="12">
        <f t="shared" si="13"/>
        <v>9</v>
      </c>
      <c r="G218" s="12">
        <f t="shared" si="14"/>
        <v>9</v>
      </c>
      <c r="I218" s="12">
        <f>IF(E218&lt;$I$1,0,IF(E218&gt;$K$1,2300,E218*E218*E218*$R$13+$S$13))</f>
        <v>2300</v>
      </c>
      <c r="J218" s="12">
        <f>IF(F218&lt;$I$1,0,IF(F218&gt;$K$1,2300,F218*F218*F218*$R$13+$S$13))</f>
        <v>2300</v>
      </c>
      <c r="K218" s="12">
        <f>IF(G218&lt;$I$1,0,IF(G218&gt;$K$1,2300,G218*G218*G218*$R$13+$S$13))</f>
        <v>2300</v>
      </c>
    </row>
    <row r="219" spans="1:13" ht="15.75">
      <c r="A219" s="1">
        <v>41658.958333333336</v>
      </c>
      <c r="B219" s="23">
        <v>9</v>
      </c>
      <c r="C219" s="34">
        <v>23</v>
      </c>
      <c r="D219" s="10">
        <f>SUM(B212:B219)/8</f>
        <v>7.75</v>
      </c>
      <c r="E219" s="11">
        <f t="shared" si="12"/>
        <v>9</v>
      </c>
      <c r="F219" s="12">
        <f t="shared" si="13"/>
        <v>9</v>
      </c>
      <c r="G219" s="12">
        <f t="shared" si="14"/>
        <v>9</v>
      </c>
      <c r="I219" s="12">
        <f>IF(E219&lt;$I$1,0,IF(E219&gt;$K$1,2300,E219*E219*E219*$R$13+$S$13))</f>
        <v>2300</v>
      </c>
      <c r="J219" s="12">
        <f>IF(F219&lt;$I$1,0,IF(F219&gt;$K$1,2300,F219*F219*F219*$R$13+$S$13))</f>
        <v>2300</v>
      </c>
      <c r="K219" s="12">
        <f>IF(G219&lt;$I$1,0,IF(G219&gt;$K$1,2300,G219*G219*G219*$R$13+$S$13))</f>
        <v>2300</v>
      </c>
      <c r="L219" s="21">
        <f>SUM(I212:K219)/1000</f>
        <v>49.13051851851852</v>
      </c>
      <c r="M219" s="21">
        <f>L219/2</f>
        <v>24.56525925925926</v>
      </c>
    </row>
    <row r="220" spans="1:11" ht="15.75">
      <c r="A220" s="1">
        <v>41659.083333333336</v>
      </c>
      <c r="B220" s="23">
        <v>9</v>
      </c>
      <c r="C220" s="36">
        <v>2</v>
      </c>
      <c r="E220" s="11">
        <f t="shared" si="12"/>
        <v>9</v>
      </c>
      <c r="F220" s="12">
        <f t="shared" si="13"/>
        <v>8.666666666666666</v>
      </c>
      <c r="G220" s="12">
        <f t="shared" si="14"/>
        <v>8.333333333333334</v>
      </c>
      <c r="I220" s="12">
        <f>IF(E220&lt;$I$1,0,IF(E220&gt;$K$1,2300,E220*E220*E220*$R$13+$S$13))</f>
        <v>2300</v>
      </c>
      <c r="J220" s="12">
        <f>IF(F220&lt;$I$1,0,IF(F220&gt;$K$1,2300,F220*F220*F220*$R$13+$S$13))</f>
        <v>2300</v>
      </c>
      <c r="K220" s="12">
        <f>IF(G220&lt;$I$1,0,IF(G220&gt;$K$1,2300,G220*G220*G220*$R$13+$S$13))</f>
        <v>2300</v>
      </c>
    </row>
    <row r="221" spans="1:11" ht="15.75">
      <c r="A221" s="1">
        <v>41659.208333333336</v>
      </c>
      <c r="B221" s="23">
        <v>8</v>
      </c>
      <c r="C221" s="36">
        <v>5</v>
      </c>
      <c r="E221" s="11">
        <f t="shared" si="12"/>
        <v>8</v>
      </c>
      <c r="F221" s="12">
        <f t="shared" si="13"/>
        <v>8.333333333333334</v>
      </c>
      <c r="G221" s="12">
        <f t="shared" si="14"/>
        <v>8.666666666666666</v>
      </c>
      <c r="I221" s="12">
        <f>IF(E221&lt;$I$1,0,IF(E221&gt;$K$1,2300,E221*E221*E221*$R$13+$S$13))</f>
        <v>2248</v>
      </c>
      <c r="J221" s="12">
        <f>IF(F221&lt;$I$1,0,IF(F221&gt;$K$1,2300,F221*F221*F221*$R$13+$S$13))</f>
        <v>2300</v>
      </c>
      <c r="K221" s="12">
        <f>IF(G221&lt;$I$1,0,IF(G221&gt;$K$1,2300,G221*G221*G221*$R$13+$S$13))</f>
        <v>2300</v>
      </c>
    </row>
    <row r="222" spans="1:11" ht="15.75">
      <c r="A222" s="1">
        <v>41659.333333333336</v>
      </c>
      <c r="B222" s="23">
        <v>9</v>
      </c>
      <c r="C222" s="36">
        <v>8</v>
      </c>
      <c r="E222" s="11">
        <f t="shared" si="12"/>
        <v>9</v>
      </c>
      <c r="F222" s="12">
        <f t="shared" si="13"/>
        <v>9.333333333333334</v>
      </c>
      <c r="G222" s="12">
        <f t="shared" si="14"/>
        <v>9.666666666666666</v>
      </c>
      <c r="I222" s="12">
        <f>IF(E222&lt;$I$1,0,IF(E222&gt;$K$1,2300,E222*E222*E222*$R$13+$S$13))</f>
        <v>2300</v>
      </c>
      <c r="J222" s="12">
        <f>IF(F222&lt;$I$1,0,IF(F222&gt;$K$1,2300,F222*F222*F222*$R$13+$S$13))</f>
        <v>2300</v>
      </c>
      <c r="K222" s="12">
        <f>IF(G222&lt;$I$1,0,IF(G222&gt;$K$1,2300,G222*G222*G222*$R$13+$S$13))</f>
        <v>2300</v>
      </c>
    </row>
    <row r="223" spans="1:11" ht="15.75">
      <c r="A223" s="1">
        <v>41659.458333333336</v>
      </c>
      <c r="B223" s="23">
        <v>10</v>
      </c>
      <c r="C223" s="36">
        <v>11</v>
      </c>
      <c r="E223" s="11">
        <f t="shared" si="12"/>
        <v>10</v>
      </c>
      <c r="F223" s="12">
        <f t="shared" si="13"/>
        <v>9.666666666666666</v>
      </c>
      <c r="G223" s="12">
        <f t="shared" si="14"/>
        <v>9.333333333333334</v>
      </c>
      <c r="I223" s="12">
        <f>IF(E223&lt;$I$1,0,IF(E223&gt;$K$1,2300,E223*E223*E223*$R$13+$S$13))</f>
        <v>2300</v>
      </c>
      <c r="J223" s="12">
        <f>IF(F223&lt;$I$1,0,IF(F223&gt;$K$1,2300,F223*F223*F223*$R$13+$S$13))</f>
        <v>2300</v>
      </c>
      <c r="K223" s="12">
        <f>IF(G223&lt;$I$1,0,IF(G223&gt;$K$1,2300,G223*G223*G223*$R$13+$S$13))</f>
        <v>2300</v>
      </c>
    </row>
    <row r="224" spans="1:11" ht="15.75">
      <c r="A224" s="1">
        <v>41659.583333333336</v>
      </c>
      <c r="B224" s="23">
        <v>9</v>
      </c>
      <c r="C224" s="36">
        <v>14</v>
      </c>
      <c r="E224" s="11">
        <f t="shared" si="12"/>
        <v>9</v>
      </c>
      <c r="F224" s="12">
        <f t="shared" si="13"/>
        <v>9</v>
      </c>
      <c r="G224" s="12">
        <f t="shared" si="14"/>
        <v>9</v>
      </c>
      <c r="I224" s="12">
        <f>IF(E224&lt;$I$1,0,IF(E224&gt;$K$1,2300,E224*E224*E224*$R$13+$S$13))</f>
        <v>2300</v>
      </c>
      <c r="J224" s="12">
        <f>IF(F224&lt;$I$1,0,IF(F224&gt;$K$1,2300,F224*F224*F224*$R$13+$S$13))</f>
        <v>2300</v>
      </c>
      <c r="K224" s="12">
        <f>IF(G224&lt;$I$1,0,IF(G224&gt;$K$1,2300,G224*G224*G224*$R$13+$S$13))</f>
        <v>2300</v>
      </c>
    </row>
    <row r="225" spans="1:11" ht="15.75">
      <c r="A225" s="1">
        <v>41659.708333333336</v>
      </c>
      <c r="B225" s="23">
        <v>9</v>
      </c>
      <c r="C225" s="36">
        <v>17</v>
      </c>
      <c r="E225" s="11">
        <f t="shared" si="12"/>
        <v>9</v>
      </c>
      <c r="F225" s="12">
        <f t="shared" si="13"/>
        <v>9.333333333333334</v>
      </c>
      <c r="G225" s="12">
        <f t="shared" si="14"/>
        <v>9.666666666666666</v>
      </c>
      <c r="I225" s="12">
        <f>IF(E225&lt;$I$1,0,IF(E225&gt;$K$1,2300,E225*E225*E225*$R$13+$S$13))</f>
        <v>2300</v>
      </c>
      <c r="J225" s="12">
        <f>IF(F225&lt;$I$1,0,IF(F225&gt;$K$1,2300,F225*F225*F225*$R$13+$S$13))</f>
        <v>2300</v>
      </c>
      <c r="K225" s="12">
        <f>IF(G225&lt;$I$1,0,IF(G225&gt;$K$1,2300,G225*G225*G225*$R$13+$S$13))</f>
        <v>2300</v>
      </c>
    </row>
    <row r="226" spans="1:11" ht="15.75">
      <c r="A226" s="1">
        <v>41659.833333333336</v>
      </c>
      <c r="B226" s="23">
        <v>10</v>
      </c>
      <c r="C226" s="36">
        <v>20</v>
      </c>
      <c r="E226" s="11">
        <f t="shared" si="12"/>
        <v>10</v>
      </c>
      <c r="F226" s="12">
        <f t="shared" si="13"/>
        <v>9.333333333333334</v>
      </c>
      <c r="G226" s="12">
        <f t="shared" si="14"/>
        <v>8.666666666666666</v>
      </c>
      <c r="I226" s="12">
        <f>IF(E226&lt;$I$1,0,IF(E226&gt;$K$1,2300,E226*E226*E226*$R$13+$S$13))</f>
        <v>2300</v>
      </c>
      <c r="J226" s="12">
        <f>IF(F226&lt;$I$1,0,IF(F226&gt;$K$1,2300,F226*F226*F226*$R$13+$S$13))</f>
        <v>2300</v>
      </c>
      <c r="K226" s="12">
        <f>IF(G226&lt;$I$1,0,IF(G226&gt;$K$1,2300,G226*G226*G226*$R$13+$S$13))</f>
        <v>2300</v>
      </c>
    </row>
    <row r="227" spans="1:13" ht="15.75">
      <c r="A227" s="1">
        <v>41659.958333333336</v>
      </c>
      <c r="B227" s="23">
        <v>8</v>
      </c>
      <c r="C227" s="36">
        <v>23</v>
      </c>
      <c r="D227" s="10">
        <f>SUM(B220:B227)/8</f>
        <v>9</v>
      </c>
      <c r="E227" s="11">
        <f t="shared" si="12"/>
        <v>8</v>
      </c>
      <c r="F227" s="12">
        <f t="shared" si="13"/>
        <v>8</v>
      </c>
      <c r="G227" s="12">
        <f t="shared" si="14"/>
        <v>8</v>
      </c>
      <c r="I227" s="12">
        <f>IF(E227&lt;$I$1,0,IF(E227&gt;$K$1,2300,E227*E227*E227*$R$13+$S$13))</f>
        <v>2248</v>
      </c>
      <c r="J227" s="12">
        <f>IF(F227&lt;$I$1,0,IF(F227&gt;$K$1,2300,F227*F227*F227*$R$13+$S$13))</f>
        <v>2248</v>
      </c>
      <c r="K227" s="12">
        <f>IF(G227&lt;$I$1,0,IF(G227&gt;$K$1,2300,G227*G227*G227*$R$13+$S$13))</f>
        <v>2248</v>
      </c>
      <c r="L227" s="21">
        <f>SUM(I220:K227)/1000</f>
        <v>54.992</v>
      </c>
      <c r="M227" s="21">
        <f>L227/2</f>
        <v>27.496</v>
      </c>
    </row>
    <row r="228" spans="1:11" ht="15.75">
      <c r="A228" s="1">
        <v>41660.083333333336</v>
      </c>
      <c r="B228" s="23">
        <v>8</v>
      </c>
      <c r="C228" s="34">
        <v>2</v>
      </c>
      <c r="E228" s="11">
        <f t="shared" si="12"/>
        <v>8</v>
      </c>
      <c r="F228" s="12">
        <f t="shared" si="13"/>
        <v>8</v>
      </c>
      <c r="G228" s="12">
        <f t="shared" si="14"/>
        <v>8</v>
      </c>
      <c r="I228" s="12">
        <f>IF(E228&lt;$I$1,0,IF(E228&gt;$K$1,2300,E228*E228*E228*$R$13+$S$13))</f>
        <v>2248</v>
      </c>
      <c r="J228" s="12">
        <f>IF(F228&lt;$I$1,0,IF(F228&gt;$K$1,2300,F228*F228*F228*$R$13+$S$13))</f>
        <v>2248</v>
      </c>
      <c r="K228" s="12">
        <f>IF(G228&lt;$I$1,0,IF(G228&gt;$K$1,2300,G228*G228*G228*$R$13+$S$13))</f>
        <v>2248</v>
      </c>
    </row>
    <row r="229" spans="1:11" ht="15.75">
      <c r="A229" s="1">
        <v>41660.208333333336</v>
      </c>
      <c r="B229" s="23">
        <v>8</v>
      </c>
      <c r="C229" s="34">
        <v>5</v>
      </c>
      <c r="E229" s="11">
        <f t="shared" si="12"/>
        <v>8</v>
      </c>
      <c r="F229" s="12">
        <f t="shared" si="13"/>
        <v>8</v>
      </c>
      <c r="G229" s="12">
        <f t="shared" si="14"/>
        <v>8</v>
      </c>
      <c r="I229" s="12">
        <f>IF(E229&lt;$I$1,0,IF(E229&gt;$K$1,2300,E229*E229*E229*$R$13+$S$13))</f>
        <v>2248</v>
      </c>
      <c r="J229" s="12">
        <f>IF(F229&lt;$I$1,0,IF(F229&gt;$K$1,2300,F229*F229*F229*$R$13+$S$13))</f>
        <v>2248</v>
      </c>
      <c r="K229" s="12">
        <f>IF(G229&lt;$I$1,0,IF(G229&gt;$K$1,2300,G229*G229*G229*$R$13+$S$13))</f>
        <v>2248</v>
      </c>
    </row>
    <row r="230" spans="1:11" ht="15.75">
      <c r="A230" s="1">
        <v>41660.333333333336</v>
      </c>
      <c r="B230" s="23">
        <v>8</v>
      </c>
      <c r="C230" s="34">
        <v>8</v>
      </c>
      <c r="E230" s="11">
        <f t="shared" si="12"/>
        <v>8</v>
      </c>
      <c r="F230" s="12">
        <f t="shared" si="13"/>
        <v>8</v>
      </c>
      <c r="G230" s="12">
        <f t="shared" si="14"/>
        <v>8</v>
      </c>
      <c r="I230" s="12">
        <f>IF(E230&lt;$I$1,0,IF(E230&gt;$K$1,2300,E230*E230*E230*$R$13+$S$13))</f>
        <v>2248</v>
      </c>
      <c r="J230" s="12">
        <f>IF(F230&lt;$I$1,0,IF(F230&gt;$K$1,2300,F230*F230*F230*$R$13+$S$13))</f>
        <v>2248</v>
      </c>
      <c r="K230" s="12">
        <f>IF(G230&lt;$I$1,0,IF(G230&gt;$K$1,2300,G230*G230*G230*$R$13+$S$13))</f>
        <v>2248</v>
      </c>
    </row>
    <row r="231" spans="1:11" ht="15.75">
      <c r="A231" s="1">
        <v>41660.458333333336</v>
      </c>
      <c r="B231" s="23">
        <v>8</v>
      </c>
      <c r="C231" s="34">
        <v>11</v>
      </c>
      <c r="E231" s="11">
        <f t="shared" si="12"/>
        <v>8</v>
      </c>
      <c r="F231" s="12">
        <f t="shared" si="13"/>
        <v>7.666666666666667</v>
      </c>
      <c r="G231" s="12">
        <f t="shared" si="14"/>
        <v>7.333333333333333</v>
      </c>
      <c r="I231" s="12">
        <f>IF(E231&lt;$I$1,0,IF(E231&gt;$K$1,2300,E231*E231*E231*$R$13+$S$13))</f>
        <v>2248</v>
      </c>
      <c r="J231" s="12">
        <f>IF(F231&lt;$I$1,0,IF(F231&gt;$K$1,2300,F231*F231*F231*$R$13+$S$13))</f>
        <v>2002.518518518519</v>
      </c>
      <c r="K231" s="12">
        <f>IF(G231&lt;$I$1,0,IF(G231&gt;$K$1,2300,G231*G231*G231*$R$13+$S$13))</f>
        <v>1777.4814814814813</v>
      </c>
    </row>
    <row r="232" spans="1:11" ht="15.75">
      <c r="A232" s="1">
        <v>41660.583333333336</v>
      </c>
      <c r="B232" s="23">
        <v>7</v>
      </c>
      <c r="C232" s="34">
        <v>14</v>
      </c>
      <c r="E232" s="11">
        <f t="shared" si="12"/>
        <v>7</v>
      </c>
      <c r="F232" s="12">
        <f t="shared" si="13"/>
        <v>7</v>
      </c>
      <c r="G232" s="12">
        <f t="shared" si="14"/>
        <v>7</v>
      </c>
      <c r="I232" s="12">
        <f>IF(E232&lt;$I$1,0,IF(E232&gt;$K$1,2300,E232*E232*E232*$R$13+$S$13))</f>
        <v>1572</v>
      </c>
      <c r="J232" s="12">
        <f>IF(F232&lt;$I$1,0,IF(F232&gt;$K$1,2300,F232*F232*F232*$R$13+$S$13))</f>
        <v>1572</v>
      </c>
      <c r="K232" s="12">
        <f>IF(G232&lt;$I$1,0,IF(G232&gt;$K$1,2300,G232*G232*G232*$R$13+$S$13))</f>
        <v>1572</v>
      </c>
    </row>
    <row r="233" spans="1:11" ht="15.75">
      <c r="A233" s="1">
        <v>41660.708333333336</v>
      </c>
      <c r="B233" s="23">
        <v>7</v>
      </c>
      <c r="C233" s="34">
        <v>17</v>
      </c>
      <c r="E233" s="11">
        <f t="shared" si="12"/>
        <v>7</v>
      </c>
      <c r="F233" s="12">
        <f t="shared" si="13"/>
        <v>6.666666666666667</v>
      </c>
      <c r="G233" s="12">
        <f t="shared" si="14"/>
        <v>6.333333333333333</v>
      </c>
      <c r="I233" s="12">
        <f>IF(E233&lt;$I$1,0,IF(E233&gt;$K$1,2300,E233*E233*E233*$R$13+$S$13))</f>
        <v>1572</v>
      </c>
      <c r="J233" s="12">
        <f>IF(F233&lt;$I$1,0,IF(F233&gt;$K$1,2300,F233*F233*F233*$R$13+$S$13))</f>
        <v>1385.1851851851854</v>
      </c>
      <c r="K233" s="12">
        <f>IF(G233&lt;$I$1,0,IF(G233&gt;$K$1,2300,G233*G233*G233*$R$13+$S$13))</f>
        <v>1216.148148148148</v>
      </c>
    </row>
    <row r="234" spans="1:11" ht="15.75">
      <c r="A234" s="1">
        <v>41660.833333333336</v>
      </c>
      <c r="B234" s="23">
        <v>6</v>
      </c>
      <c r="C234" s="34">
        <v>20</v>
      </c>
      <c r="E234" s="11">
        <f t="shared" si="12"/>
        <v>6</v>
      </c>
      <c r="F234" s="12">
        <f t="shared" si="13"/>
        <v>6</v>
      </c>
      <c r="G234" s="12">
        <f t="shared" si="14"/>
        <v>6</v>
      </c>
      <c r="I234" s="12">
        <f>IF(E234&lt;$I$1,0,IF(E234&gt;$K$1,2300,E234*E234*E234*$R$13+$S$13))</f>
        <v>1064</v>
      </c>
      <c r="J234" s="12">
        <f>IF(F234&lt;$I$1,0,IF(F234&gt;$K$1,2300,F234*F234*F234*$R$13+$S$13))</f>
        <v>1064</v>
      </c>
      <c r="K234" s="12">
        <f>IF(G234&lt;$I$1,0,IF(G234&gt;$K$1,2300,G234*G234*G234*$R$13+$S$13))</f>
        <v>1064</v>
      </c>
    </row>
    <row r="235" spans="1:13" ht="15.75">
      <c r="A235" s="1">
        <v>41660.958333333336</v>
      </c>
      <c r="B235" s="23">
        <v>6</v>
      </c>
      <c r="C235" s="34">
        <v>23</v>
      </c>
      <c r="D235" s="10">
        <f>SUM(B228:B235)/8</f>
        <v>7.25</v>
      </c>
      <c r="E235" s="11">
        <f t="shared" si="12"/>
        <v>6</v>
      </c>
      <c r="F235" s="12">
        <f t="shared" si="13"/>
        <v>5.666666666666667</v>
      </c>
      <c r="G235" s="12">
        <f t="shared" si="14"/>
        <v>5.333333333333333</v>
      </c>
      <c r="I235" s="12">
        <f>IF(E235&lt;$I$1,0,IF(E235&gt;$K$1,2300,E235*E235*E235*$R$13+$S$13))</f>
        <v>1064</v>
      </c>
      <c r="J235" s="12">
        <f>IF(F235&lt;$I$1,0,IF(F235&gt;$K$1,2300,F235*F235*F235*$R$13+$S$13))</f>
        <v>927.851851851852</v>
      </c>
      <c r="K235" s="12">
        <f>IF(G235&lt;$I$1,0,IF(G235&gt;$K$1,2300,G235*G235*G235*$R$13+$S$13))</f>
        <v>806.8148148148148</v>
      </c>
      <c r="L235" s="21">
        <f>SUM(I228:K235)/1000</f>
        <v>41.14</v>
      </c>
      <c r="M235" s="21">
        <f>L235/2</f>
        <v>20.57</v>
      </c>
    </row>
    <row r="236" spans="1:11" ht="15.75">
      <c r="A236" s="1">
        <v>41661.083333333336</v>
      </c>
      <c r="B236" s="23">
        <v>5</v>
      </c>
      <c r="C236" s="36">
        <v>2</v>
      </c>
      <c r="E236" s="11">
        <f t="shared" si="12"/>
        <v>5</v>
      </c>
      <c r="F236" s="12">
        <f t="shared" si="13"/>
        <v>4.666666666666667</v>
      </c>
      <c r="G236" s="12">
        <f t="shared" si="14"/>
        <v>4.333333333333333</v>
      </c>
      <c r="I236" s="12">
        <f>IF(E236&lt;$I$1,0,IF(E236&gt;$K$1,2300,E236*E236*E236*$R$13+$S$13))</f>
        <v>700</v>
      </c>
      <c r="J236" s="12">
        <f>IF(F236&lt;$I$1,0,IF(F236&gt;$K$1,2300,F236*F236*F236*$R$13+$S$13))</f>
        <v>606.5185185185187</v>
      </c>
      <c r="K236" s="12">
        <f>IF(G236&lt;$I$1,0,IF(G236&gt;$K$1,2300,G236*G236*G236*$R$13+$S$13))</f>
        <v>525.4814814814814</v>
      </c>
    </row>
    <row r="237" spans="1:11" ht="15.75">
      <c r="A237" s="1">
        <v>41661.208333333336</v>
      </c>
      <c r="B237" s="23">
        <v>4</v>
      </c>
      <c r="C237" s="36">
        <v>5</v>
      </c>
      <c r="E237" s="11">
        <f t="shared" si="12"/>
        <v>4</v>
      </c>
      <c r="F237" s="12">
        <f t="shared" si="13"/>
        <v>4</v>
      </c>
      <c r="G237" s="12">
        <f t="shared" si="14"/>
        <v>4</v>
      </c>
      <c r="I237" s="12">
        <f>IF(E237&lt;$I$1,0,IF(E237&gt;$K$1,2300,E237*E237*E237*$R$13+$S$13))</f>
        <v>456</v>
      </c>
      <c r="J237" s="12">
        <f>IF(F237&lt;$I$1,0,IF(F237&gt;$K$1,2300,F237*F237*F237*$R$13+$S$13))</f>
        <v>456</v>
      </c>
      <c r="K237" s="12">
        <f>IF(G237&lt;$I$1,0,IF(G237&gt;$K$1,2300,G237*G237*G237*$R$13+$S$13))</f>
        <v>456</v>
      </c>
    </row>
    <row r="238" spans="1:11" ht="15.75">
      <c r="A238" s="1">
        <v>41661.333333333336</v>
      </c>
      <c r="B238" s="23">
        <v>4</v>
      </c>
      <c r="C238" s="36">
        <v>8</v>
      </c>
      <c r="E238" s="11">
        <f t="shared" si="12"/>
        <v>4</v>
      </c>
      <c r="F238" s="12">
        <f t="shared" si="13"/>
        <v>3.6666666666666665</v>
      </c>
      <c r="G238" s="12">
        <f t="shared" si="14"/>
        <v>3.3333333333333335</v>
      </c>
      <c r="I238" s="12">
        <f>IF(E238&lt;$I$1,0,IF(E238&gt;$K$1,2300,E238*E238*E238*$R$13+$S$13))</f>
        <v>456</v>
      </c>
      <c r="J238" s="12">
        <f>IF(F238&lt;$I$1,0,IF(F238&gt;$K$1,2300,F238*F238*F238*$R$13+$S$13))</f>
        <v>0</v>
      </c>
      <c r="K238" s="12">
        <f>IF(G238&lt;$I$1,0,IF(G238&gt;$K$1,2300,G238*G238*G238*$R$13+$S$13))</f>
        <v>0</v>
      </c>
    </row>
    <row r="239" spans="1:11" ht="15.75">
      <c r="A239" s="1">
        <v>41661.458333333336</v>
      </c>
      <c r="B239" s="23">
        <v>3</v>
      </c>
      <c r="C239" s="36">
        <v>11</v>
      </c>
      <c r="E239" s="11">
        <f t="shared" si="12"/>
        <v>3</v>
      </c>
      <c r="F239" s="12">
        <f t="shared" si="13"/>
        <v>3</v>
      </c>
      <c r="G239" s="12">
        <f t="shared" si="14"/>
        <v>3</v>
      </c>
      <c r="I239" s="12">
        <f>IF(E239&lt;$I$1,0,IF(E239&gt;$K$1,2300,E239*E239*E239*$R$13+$S$13))</f>
        <v>0</v>
      </c>
      <c r="J239" s="12">
        <f>IF(F239&lt;$I$1,0,IF(F239&gt;$K$1,2300,F239*F239*F239*$R$13+$S$13))</f>
        <v>0</v>
      </c>
      <c r="K239" s="12">
        <f>IF(G239&lt;$I$1,0,IF(G239&gt;$K$1,2300,G239*G239*G239*$R$13+$S$13))</f>
        <v>0</v>
      </c>
    </row>
    <row r="240" spans="1:11" ht="15.75">
      <c r="A240" s="1">
        <v>41661.583333333336</v>
      </c>
      <c r="B240" s="23">
        <v>3</v>
      </c>
      <c r="C240" s="36">
        <v>14</v>
      </c>
      <c r="E240" s="11">
        <f t="shared" si="12"/>
        <v>3</v>
      </c>
      <c r="F240" s="12">
        <f t="shared" si="13"/>
        <v>3.3333333333333335</v>
      </c>
      <c r="G240" s="12">
        <f t="shared" si="14"/>
        <v>3.6666666666666665</v>
      </c>
      <c r="I240" s="12">
        <f>IF(E240&lt;$I$1,0,IF(E240&gt;$K$1,2300,E240*E240*E240*$R$13+$S$13))</f>
        <v>0</v>
      </c>
      <c r="J240" s="12">
        <f>IF(F240&lt;$I$1,0,IF(F240&gt;$K$1,2300,F240*F240*F240*$R$13+$S$13))</f>
        <v>0</v>
      </c>
      <c r="K240" s="12">
        <f>IF(G240&lt;$I$1,0,IF(G240&gt;$K$1,2300,G240*G240*G240*$R$13+$S$13))</f>
        <v>0</v>
      </c>
    </row>
    <row r="241" spans="1:11" ht="15.75">
      <c r="A241" s="1">
        <v>41661.708333333336</v>
      </c>
      <c r="B241" s="23">
        <v>4</v>
      </c>
      <c r="C241" s="36">
        <v>17</v>
      </c>
      <c r="E241" s="11">
        <f t="shared" si="12"/>
        <v>4</v>
      </c>
      <c r="F241" s="12">
        <f t="shared" si="13"/>
        <v>3.6666666666666665</v>
      </c>
      <c r="G241" s="12">
        <f t="shared" si="14"/>
        <v>3.3333333333333335</v>
      </c>
      <c r="I241" s="12">
        <f>IF(E241&lt;$I$1,0,IF(E241&gt;$K$1,2300,E241*E241*E241*$R$13+$S$13))</f>
        <v>456</v>
      </c>
      <c r="J241" s="12">
        <f>IF(F241&lt;$I$1,0,IF(F241&gt;$K$1,2300,F241*F241*F241*$R$13+$S$13))</f>
        <v>0</v>
      </c>
      <c r="K241" s="12">
        <f>IF(G241&lt;$I$1,0,IF(G241&gt;$K$1,2300,G241*G241*G241*$R$13+$S$13))</f>
        <v>0</v>
      </c>
    </row>
    <row r="242" spans="1:11" ht="15.75">
      <c r="A242" s="1">
        <v>41661.833333333336</v>
      </c>
      <c r="B242" s="23">
        <v>3</v>
      </c>
      <c r="C242" s="36">
        <v>20</v>
      </c>
      <c r="E242" s="11">
        <f t="shared" si="12"/>
        <v>3</v>
      </c>
      <c r="F242" s="12">
        <f t="shared" si="13"/>
        <v>3</v>
      </c>
      <c r="G242" s="12">
        <f t="shared" si="14"/>
        <v>3</v>
      </c>
      <c r="I242" s="12">
        <f>IF(E242&lt;$I$1,0,IF(E242&gt;$K$1,2300,E242*E242*E242*$R$13+$S$13))</f>
        <v>0</v>
      </c>
      <c r="J242" s="12">
        <f>IF(F242&lt;$I$1,0,IF(F242&gt;$K$1,2300,F242*F242*F242*$R$13+$S$13))</f>
        <v>0</v>
      </c>
      <c r="K242" s="12">
        <f>IF(G242&lt;$I$1,0,IF(G242&gt;$K$1,2300,G242*G242*G242*$R$13+$S$13))</f>
        <v>0</v>
      </c>
    </row>
    <row r="243" spans="1:13" ht="15.75">
      <c r="A243" s="1">
        <v>41661.958333333336</v>
      </c>
      <c r="B243" s="23">
        <v>3</v>
      </c>
      <c r="C243" s="36">
        <v>23</v>
      </c>
      <c r="D243" s="10">
        <f>SUM(B236:B243)/8</f>
        <v>3.625</v>
      </c>
      <c r="E243" s="11">
        <f t="shared" si="12"/>
        <v>3</v>
      </c>
      <c r="F243" s="12">
        <f t="shared" si="13"/>
        <v>3</v>
      </c>
      <c r="G243" s="12">
        <f t="shared" si="14"/>
        <v>3</v>
      </c>
      <c r="I243" s="12">
        <f>IF(E243&lt;$I$1,0,IF(E243&gt;$K$1,2300,E243*E243*E243*$R$13+$S$13))</f>
        <v>0</v>
      </c>
      <c r="J243" s="12">
        <f>IF(F243&lt;$I$1,0,IF(F243&gt;$K$1,2300,F243*F243*F243*$R$13+$S$13))</f>
        <v>0</v>
      </c>
      <c r="K243" s="12">
        <f>IF(G243&lt;$I$1,0,IF(G243&gt;$K$1,2300,G243*G243*G243*$R$13+$S$13))</f>
        <v>0</v>
      </c>
      <c r="L243" s="21">
        <f>SUM(I236:K243)/1000</f>
        <v>4.112</v>
      </c>
      <c r="M243" s="21">
        <f>L243/2</f>
        <v>2.056</v>
      </c>
    </row>
    <row r="244" spans="1:11" ht="15.75">
      <c r="A244" s="1">
        <v>41662.083333333336</v>
      </c>
      <c r="B244" s="23">
        <v>3</v>
      </c>
      <c r="C244" s="34">
        <v>2</v>
      </c>
      <c r="E244" s="11">
        <f t="shared" si="12"/>
        <v>3</v>
      </c>
      <c r="F244" s="12">
        <f t="shared" si="13"/>
        <v>3</v>
      </c>
      <c r="G244" s="12">
        <f t="shared" si="14"/>
        <v>3</v>
      </c>
      <c r="I244" s="12">
        <f>IF(E244&lt;$I$1,0,IF(E244&gt;$K$1,2300,E244*E244*E244*$R$13+$S$13))</f>
        <v>0</v>
      </c>
      <c r="J244" s="12">
        <f>IF(F244&lt;$I$1,0,IF(F244&gt;$K$1,2300,F244*F244*F244*$R$13+$S$13))</f>
        <v>0</v>
      </c>
      <c r="K244" s="12">
        <f>IF(G244&lt;$I$1,0,IF(G244&gt;$K$1,2300,G244*G244*G244*$R$13+$S$13))</f>
        <v>0</v>
      </c>
    </row>
    <row r="245" spans="1:11" ht="15.75">
      <c r="A245" s="1">
        <v>41662.208333333336</v>
      </c>
      <c r="B245" s="23">
        <v>3</v>
      </c>
      <c r="C245" s="34">
        <v>5</v>
      </c>
      <c r="E245" s="11">
        <f t="shared" si="12"/>
        <v>3</v>
      </c>
      <c r="F245" s="12">
        <f t="shared" si="13"/>
        <v>2.6666666666666665</v>
      </c>
      <c r="G245" s="12">
        <f t="shared" si="14"/>
        <v>2.3333333333333335</v>
      </c>
      <c r="I245" s="12">
        <f>IF(E245&lt;$I$1,0,IF(E245&gt;$K$1,2300,E245*E245*E245*$R$13+$S$13))</f>
        <v>0</v>
      </c>
      <c r="J245" s="12">
        <f>IF(F245&lt;$I$1,0,IF(F245&gt;$K$1,2300,F245*F245*F245*$R$13+$S$13))</f>
        <v>0</v>
      </c>
      <c r="K245" s="12">
        <f>IF(G245&lt;$I$1,0,IF(G245&gt;$K$1,2300,G245*G245*G245*$R$13+$S$13))</f>
        <v>0</v>
      </c>
    </row>
    <row r="246" spans="1:11" ht="15.75">
      <c r="A246" s="1">
        <v>41662.333333333336</v>
      </c>
      <c r="B246" s="23">
        <v>2</v>
      </c>
      <c r="C246" s="34">
        <v>8</v>
      </c>
      <c r="E246" s="11">
        <f t="shared" si="12"/>
        <v>2</v>
      </c>
      <c r="F246" s="12">
        <f t="shared" si="13"/>
        <v>1.6666666666666667</v>
      </c>
      <c r="G246" s="12">
        <f t="shared" si="14"/>
        <v>1.3333333333333335</v>
      </c>
      <c r="I246" s="12">
        <f>IF(E246&lt;$I$1,0,IF(E246&gt;$K$1,2300,E246*E246*E246*$R$13+$S$13))</f>
        <v>0</v>
      </c>
      <c r="J246" s="12">
        <f>IF(F246&lt;$I$1,0,IF(F246&gt;$K$1,2300,F246*F246*F246*$R$13+$S$13))</f>
        <v>0</v>
      </c>
      <c r="K246" s="12">
        <f>IF(G246&lt;$I$1,0,IF(G246&gt;$K$1,2300,G246*G246*G246*$R$13+$S$13))</f>
        <v>0</v>
      </c>
    </row>
    <row r="247" spans="1:11" ht="15.75">
      <c r="A247" s="1">
        <v>41662.458333333336</v>
      </c>
      <c r="B247" s="23">
        <v>1</v>
      </c>
      <c r="C247" s="34">
        <v>11</v>
      </c>
      <c r="E247" s="11">
        <f t="shared" si="12"/>
        <v>1</v>
      </c>
      <c r="F247" s="12">
        <f t="shared" si="13"/>
        <v>1.3333333333333333</v>
      </c>
      <c r="G247" s="12">
        <f t="shared" si="14"/>
        <v>1.6666666666666665</v>
      </c>
      <c r="I247" s="12">
        <f>IF(E247&lt;$I$1,0,IF(E247&gt;$K$1,2300,E247*E247*E247*$R$13+$S$13))</f>
        <v>0</v>
      </c>
      <c r="J247" s="12">
        <f>IF(F247&lt;$I$1,0,IF(F247&gt;$K$1,2300,F247*F247*F247*$R$13+$S$13))</f>
        <v>0</v>
      </c>
      <c r="K247" s="12">
        <f>IF(G247&lt;$I$1,0,IF(G247&gt;$K$1,2300,G247*G247*G247*$R$13+$S$13))</f>
        <v>0</v>
      </c>
    </row>
    <row r="248" spans="1:11" ht="15.75">
      <c r="A248" s="1">
        <v>41662.583333333336</v>
      </c>
      <c r="B248" s="23">
        <v>2</v>
      </c>
      <c r="C248" s="34">
        <v>14</v>
      </c>
      <c r="E248" s="11">
        <f t="shared" si="12"/>
        <v>2</v>
      </c>
      <c r="F248" s="12">
        <f t="shared" si="13"/>
        <v>1.3333333333333335</v>
      </c>
      <c r="G248" s="12">
        <f t="shared" si="14"/>
        <v>0.6666666666666667</v>
      </c>
      <c r="I248" s="12">
        <f>IF(E248&lt;$I$1,0,IF(E248&gt;$K$1,2300,E248*E248*E248*$R$13+$S$13))</f>
        <v>0</v>
      </c>
      <c r="J248" s="12">
        <f>IF(F248&lt;$I$1,0,IF(F248&gt;$K$1,2300,F248*F248*F248*$R$13+$S$13))</f>
        <v>0</v>
      </c>
      <c r="K248" s="12">
        <f>IF(G248&lt;$I$1,0,IF(G248&gt;$K$1,2300,G248*G248*G248*$R$13+$S$13))</f>
        <v>0</v>
      </c>
    </row>
    <row r="249" spans="1:11" ht="15.75">
      <c r="A249" s="1">
        <v>41662.708333333336</v>
      </c>
      <c r="B249" s="23">
        <v>0</v>
      </c>
      <c r="C249" s="34">
        <v>17</v>
      </c>
      <c r="E249" s="11">
        <f t="shared" si="12"/>
        <v>0</v>
      </c>
      <c r="F249" s="12">
        <f t="shared" si="13"/>
        <v>0</v>
      </c>
      <c r="G249" s="12">
        <f t="shared" si="14"/>
        <v>0</v>
      </c>
      <c r="I249" s="12">
        <f>IF(E249&lt;$I$1,0,IF(E249&gt;$K$1,2300,E249*E249*E249*$R$13+$S$13))</f>
        <v>0</v>
      </c>
      <c r="J249" s="12">
        <f>IF(F249&lt;$I$1,0,IF(F249&gt;$K$1,2300,F249*F249*F249*$R$13+$S$13))</f>
        <v>0</v>
      </c>
      <c r="K249" s="12">
        <f>IF(G249&lt;$I$1,0,IF(G249&gt;$K$1,2300,G249*G249*G249*$R$13+$S$13))</f>
        <v>0</v>
      </c>
    </row>
    <row r="250" spans="1:11" ht="15.75">
      <c r="A250" s="1">
        <v>41662.833333333336</v>
      </c>
      <c r="B250" s="23">
        <v>0</v>
      </c>
      <c r="C250" s="34">
        <v>20</v>
      </c>
      <c r="E250" s="11">
        <f t="shared" si="12"/>
        <v>0</v>
      </c>
      <c r="F250" s="12">
        <f t="shared" si="13"/>
        <v>1</v>
      </c>
      <c r="G250" s="12">
        <f t="shared" si="14"/>
        <v>2</v>
      </c>
      <c r="I250" s="12">
        <f>IF(E250&lt;$I$1,0,IF(E250&gt;$K$1,2300,E250*E250*E250*$R$13+$S$13))</f>
        <v>0</v>
      </c>
      <c r="J250" s="12">
        <f>IF(F250&lt;$I$1,0,IF(F250&gt;$K$1,2300,F250*F250*F250*$R$13+$S$13))</f>
        <v>0</v>
      </c>
      <c r="K250" s="12">
        <f>IF(G250&lt;$I$1,0,IF(G250&gt;$K$1,2300,G250*G250*G250*$R$13+$S$13))</f>
        <v>0</v>
      </c>
    </row>
    <row r="251" spans="1:13" ht="15.75">
      <c r="A251" s="1">
        <v>41662.958333333336</v>
      </c>
      <c r="B251" s="23">
        <v>3</v>
      </c>
      <c r="C251" s="34">
        <v>23</v>
      </c>
      <c r="D251" s="9">
        <f>SUM(B244:B251)/8</f>
        <v>1.75</v>
      </c>
      <c r="E251" s="11">
        <f t="shared" si="12"/>
        <v>3</v>
      </c>
      <c r="F251" s="12">
        <f t="shared" si="13"/>
        <v>2</v>
      </c>
      <c r="G251" s="12">
        <f t="shared" si="14"/>
        <v>1</v>
      </c>
      <c r="I251" s="12">
        <f>IF(E251&lt;$I$1,0,IF(E251&gt;$K$1,2300,E251*E251*E251*$R$13+$S$13))</f>
        <v>0</v>
      </c>
      <c r="J251" s="12">
        <f>IF(F251&lt;$I$1,0,IF(F251&gt;$K$1,2300,F251*F251*F251*$R$13+$S$13))</f>
        <v>0</v>
      </c>
      <c r="K251" s="12">
        <f>IF(G251&lt;$I$1,0,IF(G251&gt;$K$1,2300,G251*G251*G251*$R$13+$S$13))</f>
        <v>0</v>
      </c>
      <c r="L251" s="21">
        <f>SUM(I244:K251)/1000</f>
        <v>0</v>
      </c>
      <c r="M251" s="21">
        <f>L251/2</f>
        <v>0</v>
      </c>
    </row>
    <row r="252" spans="4:12" ht="15.75">
      <c r="D252" s="6">
        <f>SUM(D4:D251)/31</f>
        <v>4.729838709677419</v>
      </c>
      <c r="I252" s="12">
        <f>IF(E252&lt;$I$1,0,IF(E252&gt;$K$1,2300,E252*E252*E252*$R$13+$S$13))</f>
        <v>0</v>
      </c>
      <c r="J252" s="12">
        <f>IF(F252&lt;$I$1,0,IF(F252&gt;$K$1,2300,F252*F252*F252*$R$13+$S$13))</f>
        <v>0</v>
      </c>
      <c r="K252" s="12">
        <f>IF(G252&lt;$I$1,0,IF(G252&gt;$K$1,2300,G252*G252*G252*$R$13+$S$13))</f>
        <v>0</v>
      </c>
      <c r="L252" s="20">
        <f>SUM(L4:L251)</f>
        <v>532.5339259259259</v>
      </c>
    </row>
  </sheetData>
  <sheetProtection/>
  <mergeCells count="11">
    <mergeCell ref="A2:A3"/>
    <mergeCell ref="E2:G2"/>
    <mergeCell ref="I2:K2"/>
    <mergeCell ref="R10:S10"/>
    <mergeCell ref="C1:C3"/>
    <mergeCell ref="B1:B3"/>
    <mergeCell ref="D1:D3"/>
    <mergeCell ref="O11:O12"/>
    <mergeCell ref="L1:L3"/>
    <mergeCell ref="N9:S9"/>
    <mergeCell ref="R11:S11"/>
  </mergeCells>
  <conditionalFormatting sqref="E4:G251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4:K255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2"/>
  <sheetViews>
    <sheetView zoomScale="90" zoomScaleNormal="90" zoomScalePageLayoutView="0" workbookViewId="0" topLeftCell="C1">
      <selection activeCell="I2" sqref="I2:K2"/>
    </sheetView>
  </sheetViews>
  <sheetFormatPr defaultColWidth="9.140625" defaultRowHeight="15"/>
  <cols>
    <col min="1" max="1" width="17.140625" style="0" customWidth="1"/>
    <col min="2" max="2" width="14.421875" style="0" customWidth="1"/>
    <col min="4" max="4" width="17.57421875" style="6" customWidth="1"/>
    <col min="5" max="5" width="9.140625" style="11" customWidth="1"/>
    <col min="6" max="7" width="9.140625" style="12" customWidth="1"/>
    <col min="9" max="11" width="9.140625" style="12" customWidth="1"/>
    <col min="12" max="12" width="11.28125" style="20" customWidth="1"/>
  </cols>
  <sheetData>
    <row r="1" spans="5:12" ht="18" thickBot="1">
      <c r="E1" s="15"/>
      <c r="F1" s="17"/>
      <c r="G1" s="24"/>
      <c r="H1" s="25" t="s">
        <v>8</v>
      </c>
      <c r="I1" s="26">
        <v>4</v>
      </c>
      <c r="J1" s="27" t="s">
        <v>9</v>
      </c>
      <c r="K1" s="24">
        <v>8</v>
      </c>
      <c r="L1" s="47" t="s">
        <v>14</v>
      </c>
    </row>
    <row r="2" spans="1:12" ht="15" customHeight="1">
      <c r="A2" s="49" t="s">
        <v>0</v>
      </c>
      <c r="B2" s="49" t="s">
        <v>1</v>
      </c>
      <c r="C2" s="49" t="s">
        <v>2</v>
      </c>
      <c r="D2" s="49" t="s">
        <v>3</v>
      </c>
      <c r="E2" s="50" t="s">
        <v>6</v>
      </c>
      <c r="F2" s="51"/>
      <c r="G2" s="52"/>
      <c r="I2" s="56" t="s">
        <v>7</v>
      </c>
      <c r="J2" s="57"/>
      <c r="K2" s="58"/>
      <c r="L2" s="47"/>
    </row>
    <row r="3" spans="1:12" ht="38.25" customHeight="1">
      <c r="A3" s="49"/>
      <c r="B3" s="49"/>
      <c r="C3" s="49"/>
      <c r="D3" s="49"/>
      <c r="E3" s="13">
        <v>0</v>
      </c>
      <c r="F3" s="14" t="s">
        <v>4</v>
      </c>
      <c r="G3" s="14" t="s">
        <v>5</v>
      </c>
      <c r="I3" s="14">
        <v>0</v>
      </c>
      <c r="J3" s="14" t="s">
        <v>4</v>
      </c>
      <c r="K3" s="14" t="s">
        <v>5</v>
      </c>
      <c r="L3" s="47"/>
    </row>
    <row r="4" spans="1:11" ht="15.75">
      <c r="A4" s="1">
        <v>41365.083333333336</v>
      </c>
      <c r="B4">
        <v>3</v>
      </c>
      <c r="C4" s="2">
        <v>2</v>
      </c>
      <c r="E4" s="11">
        <v>3</v>
      </c>
      <c r="F4" s="12">
        <f>(B5-B4)/3+B4</f>
        <v>3.3333333333333335</v>
      </c>
      <c r="G4" s="12">
        <f>(B5-B4)/3*2+B4</f>
        <v>3.6666666666666665</v>
      </c>
      <c r="I4" s="12">
        <f>IF(E4&lt;$I$1,0,IF(E4&gt;$K$1,2300,E4*E4*30+300))</f>
        <v>0</v>
      </c>
      <c r="J4" s="12">
        <f aca="true" t="shared" si="0" ref="J4:K19">IF(F4&lt;$I$1,0,IF(F4&gt;$K$1,2300,F4*F4*30+300))</f>
        <v>0</v>
      </c>
      <c r="K4" s="12">
        <f t="shared" si="0"/>
        <v>0</v>
      </c>
    </row>
    <row r="5" spans="1:11" ht="15.75">
      <c r="A5" s="1">
        <v>41365.208333333336</v>
      </c>
      <c r="B5">
        <v>4</v>
      </c>
      <c r="C5" s="2">
        <v>5</v>
      </c>
      <c r="E5" s="11">
        <f>B5</f>
        <v>4</v>
      </c>
      <c r="F5" s="12">
        <f>(B6-B5)/3+B5</f>
        <v>5</v>
      </c>
      <c r="G5" s="12">
        <f>(B6-B5)/3*2+B5</f>
        <v>6</v>
      </c>
      <c r="I5" s="12">
        <f aca="true" t="shared" si="1" ref="I5:K68">IF(E5&lt;$I$1,0,IF(E5&gt;$K$1,2300,E5*E5*30+300))</f>
        <v>780</v>
      </c>
      <c r="J5" s="12">
        <f t="shared" si="0"/>
        <v>1050</v>
      </c>
      <c r="K5" s="12">
        <f t="shared" si="0"/>
        <v>1380</v>
      </c>
    </row>
    <row r="6" spans="1:11" ht="15.75">
      <c r="A6" s="1">
        <v>41365.333333333336</v>
      </c>
      <c r="B6">
        <v>7</v>
      </c>
      <c r="C6" s="7">
        <v>8</v>
      </c>
      <c r="E6" s="11">
        <f>B6</f>
        <v>7</v>
      </c>
      <c r="F6" s="12">
        <f>(B7-B6)/3+B6</f>
        <v>6.666666666666667</v>
      </c>
      <c r="G6" s="12">
        <f>(B7-B6)/3*2+B6</f>
        <v>6.333333333333333</v>
      </c>
      <c r="I6" s="12">
        <f t="shared" si="1"/>
        <v>1770</v>
      </c>
      <c r="J6" s="12">
        <f t="shared" si="0"/>
        <v>1633.3333333333335</v>
      </c>
      <c r="K6" s="12">
        <f t="shared" si="0"/>
        <v>1503.3333333333333</v>
      </c>
    </row>
    <row r="7" spans="1:11" ht="15.75">
      <c r="A7" s="1">
        <v>41365.458333333336</v>
      </c>
      <c r="B7">
        <v>6</v>
      </c>
      <c r="C7" s="2">
        <v>11</v>
      </c>
      <c r="E7" s="11">
        <f>B7</f>
        <v>6</v>
      </c>
      <c r="F7" s="12">
        <f>(B8-B7)/3+B7</f>
        <v>6.333333333333333</v>
      </c>
      <c r="G7" s="12">
        <f>(B8-B7)/3*2+B7</f>
        <v>6.666666666666667</v>
      </c>
      <c r="I7" s="12">
        <f t="shared" si="1"/>
        <v>1380</v>
      </c>
      <c r="J7" s="12">
        <f t="shared" si="0"/>
        <v>1503.3333333333333</v>
      </c>
      <c r="K7" s="12">
        <f t="shared" si="0"/>
        <v>1633.3333333333335</v>
      </c>
    </row>
    <row r="8" spans="1:11" ht="15.75">
      <c r="A8" s="1">
        <v>41365.583333333336</v>
      </c>
      <c r="B8">
        <v>7</v>
      </c>
      <c r="C8" s="2">
        <v>14</v>
      </c>
      <c r="E8" s="11">
        <f>B8</f>
        <v>7</v>
      </c>
      <c r="F8" s="12">
        <f>(B9-B8)/3+B8</f>
        <v>6.333333333333333</v>
      </c>
      <c r="G8" s="12">
        <f>(B9-B8)/3*2+B8</f>
        <v>5.666666666666667</v>
      </c>
      <c r="I8" s="12">
        <f t="shared" si="1"/>
        <v>1770</v>
      </c>
      <c r="J8" s="12">
        <f t="shared" si="0"/>
        <v>1503.3333333333333</v>
      </c>
      <c r="K8" s="12">
        <f t="shared" si="0"/>
        <v>1263.3333333333335</v>
      </c>
    </row>
    <row r="9" spans="1:11" ht="15.75">
      <c r="A9" s="1">
        <v>41365.708333333336</v>
      </c>
      <c r="B9">
        <v>5</v>
      </c>
      <c r="C9" s="2">
        <v>17</v>
      </c>
      <c r="E9" s="11">
        <f aca="true" t="shared" si="2" ref="E9:E72">B9</f>
        <v>5</v>
      </c>
      <c r="F9" s="12">
        <f aca="true" t="shared" si="3" ref="F9:F72">(B10-B9)/3+B9</f>
        <v>5.333333333333333</v>
      </c>
      <c r="G9" s="12">
        <f aca="true" t="shared" si="4" ref="G9:G72">(B10-B9)/3*2+B9</f>
        <v>5.666666666666667</v>
      </c>
      <c r="I9" s="12">
        <f t="shared" si="1"/>
        <v>1050</v>
      </c>
      <c r="J9" s="12">
        <f t="shared" si="0"/>
        <v>1153.3333333333333</v>
      </c>
      <c r="K9" s="12">
        <f t="shared" si="0"/>
        <v>1263.3333333333335</v>
      </c>
    </row>
    <row r="10" spans="1:11" ht="15.75">
      <c r="A10" s="1">
        <v>41365.833333333336</v>
      </c>
      <c r="B10">
        <v>6</v>
      </c>
      <c r="C10" s="2">
        <v>20</v>
      </c>
      <c r="E10" s="11">
        <f t="shared" si="2"/>
        <v>6</v>
      </c>
      <c r="F10" s="12">
        <f t="shared" si="3"/>
        <v>5.666666666666667</v>
      </c>
      <c r="G10" s="12">
        <f t="shared" si="4"/>
        <v>5.333333333333333</v>
      </c>
      <c r="I10" s="12">
        <f t="shared" si="1"/>
        <v>1380</v>
      </c>
      <c r="J10" s="12">
        <f t="shared" si="0"/>
        <v>1263.3333333333335</v>
      </c>
      <c r="K10" s="12">
        <f t="shared" si="0"/>
        <v>1153.3333333333333</v>
      </c>
    </row>
    <row r="11" spans="1:12" ht="15.75">
      <c r="A11" s="1">
        <v>41365.958333333336</v>
      </c>
      <c r="B11">
        <v>5</v>
      </c>
      <c r="C11" s="2">
        <v>23</v>
      </c>
      <c r="D11" s="6">
        <f>SUM(B4:B11)/8</f>
        <v>5.375</v>
      </c>
      <c r="E11" s="11">
        <f t="shared" si="2"/>
        <v>5</v>
      </c>
      <c r="F11" s="12">
        <f t="shared" si="3"/>
        <v>4.333333333333333</v>
      </c>
      <c r="G11" s="12">
        <f t="shared" si="4"/>
        <v>3.666666666666667</v>
      </c>
      <c r="I11" s="12">
        <f t="shared" si="1"/>
        <v>1050</v>
      </c>
      <c r="J11" s="12">
        <f t="shared" si="0"/>
        <v>863.3333333333333</v>
      </c>
      <c r="K11" s="12">
        <f t="shared" si="0"/>
        <v>0</v>
      </c>
      <c r="L11" s="21">
        <f>SUM(I4:K11)/1000</f>
        <v>26.346666666666664</v>
      </c>
    </row>
    <row r="12" spans="1:11" ht="15.75">
      <c r="A12" s="1">
        <v>41366.083333333336</v>
      </c>
      <c r="B12">
        <v>3</v>
      </c>
      <c r="C12" s="3">
        <v>2</v>
      </c>
      <c r="E12" s="11">
        <f t="shared" si="2"/>
        <v>3</v>
      </c>
      <c r="F12" s="12">
        <f t="shared" si="3"/>
        <v>3</v>
      </c>
      <c r="G12" s="12">
        <f t="shared" si="4"/>
        <v>3</v>
      </c>
      <c r="I12" s="12">
        <f t="shared" si="1"/>
        <v>0</v>
      </c>
      <c r="J12" s="12">
        <f t="shared" si="0"/>
        <v>0</v>
      </c>
      <c r="K12" s="12">
        <f t="shared" si="0"/>
        <v>0</v>
      </c>
    </row>
    <row r="13" spans="1:11" ht="15.75">
      <c r="A13" s="1">
        <v>41366.208333333336</v>
      </c>
      <c r="B13">
        <v>3</v>
      </c>
      <c r="C13" s="3">
        <v>5</v>
      </c>
      <c r="E13" s="11">
        <f t="shared" si="2"/>
        <v>3</v>
      </c>
      <c r="F13" s="12">
        <f t="shared" si="3"/>
        <v>3</v>
      </c>
      <c r="G13" s="12">
        <f t="shared" si="4"/>
        <v>3</v>
      </c>
      <c r="I13" s="12">
        <f t="shared" si="1"/>
        <v>0</v>
      </c>
      <c r="J13" s="12">
        <f t="shared" si="0"/>
        <v>0</v>
      </c>
      <c r="K13" s="12">
        <f t="shared" si="0"/>
        <v>0</v>
      </c>
    </row>
    <row r="14" spans="1:11" ht="15.75">
      <c r="A14" s="1">
        <v>41366.333333333336</v>
      </c>
      <c r="B14">
        <v>3</v>
      </c>
      <c r="C14" s="3">
        <v>8</v>
      </c>
      <c r="E14" s="11">
        <f t="shared" si="2"/>
        <v>3</v>
      </c>
      <c r="F14" s="12">
        <f t="shared" si="3"/>
        <v>2.6666666666666665</v>
      </c>
      <c r="G14" s="12">
        <f t="shared" si="4"/>
        <v>2.3333333333333335</v>
      </c>
      <c r="I14" s="12">
        <f t="shared" si="1"/>
        <v>0</v>
      </c>
      <c r="J14" s="12">
        <f t="shared" si="0"/>
        <v>0</v>
      </c>
      <c r="K14" s="12">
        <f t="shared" si="0"/>
        <v>0</v>
      </c>
    </row>
    <row r="15" spans="1:11" ht="15.75">
      <c r="A15" s="1">
        <v>41366.458333333336</v>
      </c>
      <c r="B15">
        <v>2</v>
      </c>
      <c r="C15" s="3">
        <v>11</v>
      </c>
      <c r="E15" s="11">
        <f t="shared" si="2"/>
        <v>2</v>
      </c>
      <c r="F15" s="12">
        <f t="shared" si="3"/>
        <v>1.3333333333333335</v>
      </c>
      <c r="G15" s="12">
        <f t="shared" si="4"/>
        <v>0.6666666666666667</v>
      </c>
      <c r="I15" s="12">
        <f t="shared" si="1"/>
        <v>0</v>
      </c>
      <c r="J15" s="12">
        <f t="shared" si="0"/>
        <v>0</v>
      </c>
      <c r="K15" s="12">
        <f t="shared" si="0"/>
        <v>0</v>
      </c>
    </row>
    <row r="16" spans="1:11" ht="15.75">
      <c r="A16" s="1">
        <v>41366.583333333336</v>
      </c>
      <c r="B16">
        <v>0</v>
      </c>
      <c r="C16" s="3">
        <v>14</v>
      </c>
      <c r="E16" s="11">
        <f t="shared" si="2"/>
        <v>0</v>
      </c>
      <c r="F16" s="12">
        <f t="shared" si="3"/>
        <v>0.6666666666666666</v>
      </c>
      <c r="G16" s="12">
        <f t="shared" si="4"/>
        <v>1.3333333333333333</v>
      </c>
      <c r="I16" s="12">
        <f t="shared" si="1"/>
        <v>0</v>
      </c>
      <c r="J16" s="12">
        <f t="shared" si="0"/>
        <v>0</v>
      </c>
      <c r="K16" s="12">
        <f t="shared" si="0"/>
        <v>0</v>
      </c>
    </row>
    <row r="17" spans="1:11" ht="15.75">
      <c r="A17" s="1">
        <v>41366.708333333336</v>
      </c>
      <c r="B17">
        <v>2</v>
      </c>
      <c r="C17" s="3">
        <v>17</v>
      </c>
      <c r="E17" s="11">
        <f t="shared" si="2"/>
        <v>2</v>
      </c>
      <c r="F17" s="12">
        <f t="shared" si="3"/>
        <v>1.6666666666666667</v>
      </c>
      <c r="G17" s="12">
        <f t="shared" si="4"/>
        <v>1.3333333333333335</v>
      </c>
      <c r="I17" s="12">
        <f t="shared" si="1"/>
        <v>0</v>
      </c>
      <c r="J17" s="12">
        <f t="shared" si="0"/>
        <v>0</v>
      </c>
      <c r="K17" s="12">
        <f t="shared" si="0"/>
        <v>0</v>
      </c>
    </row>
    <row r="18" spans="1:11" ht="15.75">
      <c r="A18" s="1">
        <v>41366.833333333336</v>
      </c>
      <c r="B18">
        <v>1</v>
      </c>
      <c r="C18" s="3">
        <v>20</v>
      </c>
      <c r="E18" s="11">
        <f t="shared" si="2"/>
        <v>1</v>
      </c>
      <c r="F18" s="12">
        <f t="shared" si="3"/>
        <v>2</v>
      </c>
      <c r="G18" s="12">
        <f t="shared" si="4"/>
        <v>3</v>
      </c>
      <c r="I18" s="12">
        <f t="shared" si="1"/>
        <v>0</v>
      </c>
      <c r="J18" s="12">
        <f t="shared" si="0"/>
        <v>0</v>
      </c>
      <c r="K18" s="12">
        <f t="shared" si="0"/>
        <v>0</v>
      </c>
    </row>
    <row r="19" spans="1:12" ht="15.75">
      <c r="A19" s="1">
        <v>41366.958333333336</v>
      </c>
      <c r="B19">
        <v>4</v>
      </c>
      <c r="C19" s="3">
        <v>23</v>
      </c>
      <c r="D19" s="6">
        <f>SUM(B12:B19)/8</f>
        <v>2.25</v>
      </c>
      <c r="E19" s="11">
        <f t="shared" si="2"/>
        <v>4</v>
      </c>
      <c r="F19" s="12">
        <f t="shared" si="3"/>
        <v>4.666666666666667</v>
      </c>
      <c r="G19" s="12">
        <f t="shared" si="4"/>
        <v>5.333333333333333</v>
      </c>
      <c r="I19" s="12">
        <f t="shared" si="1"/>
        <v>780</v>
      </c>
      <c r="J19" s="12">
        <f t="shared" si="0"/>
        <v>953.3333333333335</v>
      </c>
      <c r="K19" s="12">
        <f t="shared" si="0"/>
        <v>1153.3333333333333</v>
      </c>
      <c r="L19" s="21">
        <f>SUM(I12:K19)/1000</f>
        <v>2.886666666666667</v>
      </c>
    </row>
    <row r="20" spans="1:11" ht="15.75">
      <c r="A20" s="1">
        <v>41367.083333333336</v>
      </c>
      <c r="B20">
        <v>6</v>
      </c>
      <c r="C20" s="2">
        <v>2</v>
      </c>
      <c r="E20" s="11">
        <f t="shared" si="2"/>
        <v>6</v>
      </c>
      <c r="F20" s="12">
        <f t="shared" si="3"/>
        <v>6</v>
      </c>
      <c r="G20" s="12">
        <f t="shared" si="4"/>
        <v>6</v>
      </c>
      <c r="I20" s="12">
        <f t="shared" si="1"/>
        <v>1380</v>
      </c>
      <c r="J20" s="12">
        <f t="shared" si="1"/>
        <v>1380</v>
      </c>
      <c r="K20" s="12">
        <f t="shared" si="1"/>
        <v>1380</v>
      </c>
    </row>
    <row r="21" spans="1:11" ht="15.75">
      <c r="A21" s="1">
        <v>41367.208333333336</v>
      </c>
      <c r="B21">
        <v>6</v>
      </c>
      <c r="C21" s="2">
        <v>5</v>
      </c>
      <c r="E21" s="11">
        <f t="shared" si="2"/>
        <v>6</v>
      </c>
      <c r="F21" s="12">
        <f t="shared" si="3"/>
        <v>6.666666666666667</v>
      </c>
      <c r="G21" s="12">
        <f t="shared" si="4"/>
        <v>7.333333333333333</v>
      </c>
      <c r="I21" s="12">
        <f t="shared" si="1"/>
        <v>1380</v>
      </c>
      <c r="J21" s="12">
        <f t="shared" si="1"/>
        <v>1633.3333333333335</v>
      </c>
      <c r="K21" s="12">
        <f t="shared" si="1"/>
        <v>1913.333333333333</v>
      </c>
    </row>
    <row r="22" spans="1:11" ht="15.75">
      <c r="A22" s="1">
        <v>41367.333333333336</v>
      </c>
      <c r="B22">
        <v>8</v>
      </c>
      <c r="C22" s="2">
        <v>8</v>
      </c>
      <c r="E22" s="11">
        <f t="shared" si="2"/>
        <v>8</v>
      </c>
      <c r="F22" s="12">
        <f t="shared" si="3"/>
        <v>8.333333333333334</v>
      </c>
      <c r="G22" s="12">
        <f t="shared" si="4"/>
        <v>8.666666666666666</v>
      </c>
      <c r="I22" s="12">
        <f t="shared" si="1"/>
        <v>2220</v>
      </c>
      <c r="J22" s="12">
        <f t="shared" si="1"/>
        <v>2300</v>
      </c>
      <c r="K22" s="12">
        <f t="shared" si="1"/>
        <v>2300</v>
      </c>
    </row>
    <row r="23" spans="1:11" ht="15.75">
      <c r="A23" s="1">
        <v>41367.458333333336</v>
      </c>
      <c r="B23">
        <v>9</v>
      </c>
      <c r="C23" s="2">
        <v>11</v>
      </c>
      <c r="E23" s="11">
        <f t="shared" si="2"/>
        <v>9</v>
      </c>
      <c r="F23" s="12">
        <f t="shared" si="3"/>
        <v>9.333333333333334</v>
      </c>
      <c r="G23" s="12">
        <f t="shared" si="4"/>
        <v>9.666666666666666</v>
      </c>
      <c r="I23" s="12">
        <f t="shared" si="1"/>
        <v>2300</v>
      </c>
      <c r="J23" s="12">
        <f t="shared" si="1"/>
        <v>2300</v>
      </c>
      <c r="K23" s="12">
        <f t="shared" si="1"/>
        <v>2300</v>
      </c>
    </row>
    <row r="24" spans="1:11" ht="15.75">
      <c r="A24" s="1">
        <v>41367.583333333336</v>
      </c>
      <c r="B24">
        <v>10</v>
      </c>
      <c r="C24" s="2">
        <v>14</v>
      </c>
      <c r="E24" s="11">
        <f t="shared" si="2"/>
        <v>10</v>
      </c>
      <c r="F24" s="12">
        <f t="shared" si="3"/>
        <v>10</v>
      </c>
      <c r="G24" s="12">
        <f t="shared" si="4"/>
        <v>10</v>
      </c>
      <c r="I24" s="12">
        <f t="shared" si="1"/>
        <v>2300</v>
      </c>
      <c r="J24" s="12">
        <f t="shared" si="1"/>
        <v>2300</v>
      </c>
      <c r="K24" s="12">
        <f t="shared" si="1"/>
        <v>2300</v>
      </c>
    </row>
    <row r="25" spans="1:11" ht="15.75">
      <c r="A25" s="1">
        <v>41367.708333333336</v>
      </c>
      <c r="B25">
        <v>10</v>
      </c>
      <c r="C25" s="2">
        <v>17</v>
      </c>
      <c r="E25" s="11">
        <f t="shared" si="2"/>
        <v>10</v>
      </c>
      <c r="F25" s="12">
        <f t="shared" si="3"/>
        <v>9.333333333333334</v>
      </c>
      <c r="G25" s="12">
        <f t="shared" si="4"/>
        <v>8.666666666666666</v>
      </c>
      <c r="I25" s="12">
        <f t="shared" si="1"/>
        <v>2300</v>
      </c>
      <c r="J25" s="12">
        <f t="shared" si="1"/>
        <v>2300</v>
      </c>
      <c r="K25" s="12">
        <f t="shared" si="1"/>
        <v>2300</v>
      </c>
    </row>
    <row r="26" spans="1:11" ht="15.75">
      <c r="A26" s="1">
        <v>41367.833333333336</v>
      </c>
      <c r="B26">
        <v>8</v>
      </c>
      <c r="C26" s="2">
        <v>20</v>
      </c>
      <c r="E26" s="11">
        <f t="shared" si="2"/>
        <v>8</v>
      </c>
      <c r="F26" s="12">
        <f t="shared" si="3"/>
        <v>7.666666666666667</v>
      </c>
      <c r="G26" s="12">
        <f t="shared" si="4"/>
        <v>7.333333333333333</v>
      </c>
      <c r="I26" s="12">
        <f t="shared" si="1"/>
        <v>2220</v>
      </c>
      <c r="J26" s="12">
        <f t="shared" si="1"/>
        <v>2063.3333333333335</v>
      </c>
      <c r="K26" s="12">
        <f t="shared" si="1"/>
        <v>1913.333333333333</v>
      </c>
    </row>
    <row r="27" spans="1:12" ht="15.75">
      <c r="A27" s="1">
        <v>41368.083333333336</v>
      </c>
      <c r="B27">
        <v>7</v>
      </c>
      <c r="C27" s="2">
        <v>23</v>
      </c>
      <c r="D27" s="6">
        <f>SUM(B20:B27)/8</f>
        <v>8</v>
      </c>
      <c r="E27" s="11">
        <f t="shared" si="2"/>
        <v>7</v>
      </c>
      <c r="F27" s="12">
        <f t="shared" si="3"/>
        <v>7</v>
      </c>
      <c r="G27" s="12">
        <f t="shared" si="4"/>
        <v>7</v>
      </c>
      <c r="I27" s="12">
        <f t="shared" si="1"/>
        <v>1770</v>
      </c>
      <c r="J27" s="12">
        <f t="shared" si="1"/>
        <v>1770</v>
      </c>
      <c r="K27" s="12">
        <f t="shared" si="1"/>
        <v>1770</v>
      </c>
      <c r="L27" s="21">
        <f>SUM(I20:K27)/1000</f>
        <v>48.09333333333334</v>
      </c>
    </row>
    <row r="28" spans="1:11" ht="15.75">
      <c r="A28" s="1">
        <v>41368.208333333336</v>
      </c>
      <c r="B28">
        <v>7</v>
      </c>
      <c r="C28" s="3">
        <v>2</v>
      </c>
      <c r="E28" s="11">
        <f t="shared" si="2"/>
        <v>7</v>
      </c>
      <c r="F28" s="12">
        <f t="shared" si="3"/>
        <v>6.666666666666667</v>
      </c>
      <c r="G28" s="12">
        <f t="shared" si="4"/>
        <v>6.333333333333333</v>
      </c>
      <c r="I28" s="12">
        <f t="shared" si="1"/>
        <v>1770</v>
      </c>
      <c r="J28" s="12">
        <f t="shared" si="1"/>
        <v>1633.3333333333335</v>
      </c>
      <c r="K28" s="12">
        <f t="shared" si="1"/>
        <v>1503.3333333333333</v>
      </c>
    </row>
    <row r="29" spans="1:11" ht="15.75">
      <c r="A29" s="1">
        <v>41368.333333333336</v>
      </c>
      <c r="B29">
        <v>6</v>
      </c>
      <c r="C29" s="3">
        <v>5</v>
      </c>
      <c r="E29" s="11">
        <f t="shared" si="2"/>
        <v>6</v>
      </c>
      <c r="F29" s="12">
        <f t="shared" si="3"/>
        <v>6.333333333333333</v>
      </c>
      <c r="G29" s="12">
        <f t="shared" si="4"/>
        <v>6.666666666666667</v>
      </c>
      <c r="I29" s="12">
        <f t="shared" si="1"/>
        <v>1380</v>
      </c>
      <c r="J29" s="12">
        <f t="shared" si="1"/>
        <v>1503.3333333333333</v>
      </c>
      <c r="K29" s="12">
        <f t="shared" si="1"/>
        <v>1633.3333333333335</v>
      </c>
    </row>
    <row r="30" spans="1:11" ht="15.75">
      <c r="A30" s="1">
        <v>41368.458333333336</v>
      </c>
      <c r="B30">
        <v>7</v>
      </c>
      <c r="C30" s="3">
        <v>8</v>
      </c>
      <c r="E30" s="11">
        <f t="shared" si="2"/>
        <v>7</v>
      </c>
      <c r="F30" s="12">
        <f t="shared" si="3"/>
        <v>7.333333333333333</v>
      </c>
      <c r="G30" s="12">
        <f t="shared" si="4"/>
        <v>7.666666666666667</v>
      </c>
      <c r="I30" s="12">
        <f t="shared" si="1"/>
        <v>1770</v>
      </c>
      <c r="J30" s="12">
        <f t="shared" si="1"/>
        <v>1913.333333333333</v>
      </c>
      <c r="K30" s="12">
        <f t="shared" si="1"/>
        <v>2063.3333333333335</v>
      </c>
    </row>
    <row r="31" spans="1:11" ht="15.75">
      <c r="A31" s="1">
        <v>41368.583333333336</v>
      </c>
      <c r="B31">
        <v>8</v>
      </c>
      <c r="C31" s="3">
        <v>11</v>
      </c>
      <c r="E31" s="11">
        <f t="shared" si="2"/>
        <v>8</v>
      </c>
      <c r="F31" s="12">
        <f t="shared" si="3"/>
        <v>6.666666666666667</v>
      </c>
      <c r="G31" s="12">
        <f t="shared" si="4"/>
        <v>5.333333333333334</v>
      </c>
      <c r="I31" s="12">
        <f t="shared" si="1"/>
        <v>2220</v>
      </c>
      <c r="J31" s="12">
        <f t="shared" si="1"/>
        <v>1633.3333333333335</v>
      </c>
      <c r="K31" s="12">
        <f t="shared" si="1"/>
        <v>1153.3333333333335</v>
      </c>
    </row>
    <row r="32" spans="1:11" ht="15.75">
      <c r="A32" s="1">
        <v>41368.708333333336</v>
      </c>
      <c r="B32">
        <v>4</v>
      </c>
      <c r="C32" s="3">
        <v>14</v>
      </c>
      <c r="E32" s="11">
        <f t="shared" si="2"/>
        <v>4</v>
      </c>
      <c r="F32" s="12">
        <f t="shared" si="3"/>
        <v>3.3333333333333335</v>
      </c>
      <c r="G32" s="12">
        <f t="shared" si="4"/>
        <v>2.666666666666667</v>
      </c>
      <c r="I32" s="12">
        <f t="shared" si="1"/>
        <v>780</v>
      </c>
      <c r="J32" s="12">
        <f t="shared" si="1"/>
        <v>0</v>
      </c>
      <c r="K32" s="12">
        <f t="shared" si="1"/>
        <v>0</v>
      </c>
    </row>
    <row r="33" spans="1:11" ht="15.75">
      <c r="A33" s="1">
        <v>41368.833333333336</v>
      </c>
      <c r="B33">
        <v>2</v>
      </c>
      <c r="C33" s="3">
        <v>17</v>
      </c>
      <c r="E33" s="11">
        <f t="shared" si="2"/>
        <v>2</v>
      </c>
      <c r="F33" s="12">
        <f t="shared" si="3"/>
        <v>1.6666666666666667</v>
      </c>
      <c r="G33" s="12">
        <f t="shared" si="4"/>
        <v>1.3333333333333335</v>
      </c>
      <c r="I33" s="12">
        <f t="shared" si="1"/>
        <v>0</v>
      </c>
      <c r="J33" s="12">
        <f t="shared" si="1"/>
        <v>0</v>
      </c>
      <c r="K33" s="12">
        <f t="shared" si="1"/>
        <v>0</v>
      </c>
    </row>
    <row r="34" spans="1:11" ht="15.75">
      <c r="A34" s="1">
        <v>41368.958333333336</v>
      </c>
      <c r="B34">
        <v>1</v>
      </c>
      <c r="C34" s="3">
        <v>20</v>
      </c>
      <c r="E34" s="11">
        <f t="shared" si="2"/>
        <v>1</v>
      </c>
      <c r="F34" s="12">
        <f t="shared" si="3"/>
        <v>2.333333333333333</v>
      </c>
      <c r="G34" s="12">
        <f t="shared" si="4"/>
        <v>3.6666666666666665</v>
      </c>
      <c r="I34" s="12">
        <f t="shared" si="1"/>
        <v>0</v>
      </c>
      <c r="J34" s="12">
        <f t="shared" si="1"/>
        <v>0</v>
      </c>
      <c r="K34" s="12">
        <f t="shared" si="1"/>
        <v>0</v>
      </c>
    </row>
    <row r="35" spans="1:12" ht="15.75">
      <c r="A35" s="1">
        <v>41369.083333333336</v>
      </c>
      <c r="B35">
        <v>5</v>
      </c>
      <c r="C35" s="3">
        <v>23</v>
      </c>
      <c r="D35" s="6">
        <f>SUM(B28:B35)/8</f>
        <v>5</v>
      </c>
      <c r="E35" s="11">
        <f t="shared" si="2"/>
        <v>5</v>
      </c>
      <c r="F35" s="12">
        <f t="shared" si="3"/>
        <v>5.666666666666667</v>
      </c>
      <c r="G35" s="12">
        <f t="shared" si="4"/>
        <v>6.333333333333333</v>
      </c>
      <c r="I35" s="12">
        <f t="shared" si="1"/>
        <v>1050</v>
      </c>
      <c r="J35" s="12">
        <f t="shared" si="1"/>
        <v>1263.3333333333335</v>
      </c>
      <c r="K35" s="12">
        <f t="shared" si="1"/>
        <v>1503.3333333333333</v>
      </c>
      <c r="L35" s="21">
        <f>SUM(I28:K35)/1000</f>
        <v>24.77333333333333</v>
      </c>
    </row>
    <row r="36" spans="1:11" ht="15.75">
      <c r="A36" s="1">
        <v>41369.208333333336</v>
      </c>
      <c r="B36">
        <v>7</v>
      </c>
      <c r="C36" s="2">
        <v>2</v>
      </c>
      <c r="E36" s="11">
        <f t="shared" si="2"/>
        <v>7</v>
      </c>
      <c r="F36" s="12">
        <f t="shared" si="3"/>
        <v>6</v>
      </c>
      <c r="G36" s="12">
        <f t="shared" si="4"/>
        <v>5</v>
      </c>
      <c r="I36" s="12">
        <f t="shared" si="1"/>
        <v>1770</v>
      </c>
      <c r="J36" s="12">
        <f t="shared" si="1"/>
        <v>1380</v>
      </c>
      <c r="K36" s="12">
        <f t="shared" si="1"/>
        <v>1050</v>
      </c>
    </row>
    <row r="37" spans="1:11" ht="15.75">
      <c r="A37" s="1">
        <v>41369.333333333336</v>
      </c>
      <c r="B37">
        <v>4</v>
      </c>
      <c r="C37" s="2">
        <v>5</v>
      </c>
      <c r="E37" s="11">
        <f t="shared" si="2"/>
        <v>4</v>
      </c>
      <c r="F37" s="12">
        <f t="shared" si="3"/>
        <v>4.333333333333333</v>
      </c>
      <c r="G37" s="12">
        <f t="shared" si="4"/>
        <v>4.666666666666667</v>
      </c>
      <c r="I37" s="12">
        <f t="shared" si="1"/>
        <v>780</v>
      </c>
      <c r="J37" s="12">
        <f t="shared" si="1"/>
        <v>863.3333333333333</v>
      </c>
      <c r="K37" s="12">
        <f t="shared" si="1"/>
        <v>953.3333333333335</v>
      </c>
    </row>
    <row r="38" spans="1:11" ht="15.75">
      <c r="A38" s="1">
        <v>41369.458333333336</v>
      </c>
      <c r="B38">
        <v>5</v>
      </c>
      <c r="C38" s="2">
        <v>8</v>
      </c>
      <c r="E38" s="11">
        <f t="shared" si="2"/>
        <v>5</v>
      </c>
      <c r="F38" s="12">
        <f t="shared" si="3"/>
        <v>3.666666666666667</v>
      </c>
      <c r="G38" s="12">
        <f t="shared" si="4"/>
        <v>2.3333333333333335</v>
      </c>
      <c r="I38" s="12">
        <f t="shared" si="1"/>
        <v>1050</v>
      </c>
      <c r="J38" s="12">
        <f t="shared" si="1"/>
        <v>0</v>
      </c>
      <c r="K38" s="12">
        <f t="shared" si="1"/>
        <v>0</v>
      </c>
    </row>
    <row r="39" spans="1:11" ht="15.75">
      <c r="A39" s="1">
        <v>41369.583333333336</v>
      </c>
      <c r="B39">
        <v>1</v>
      </c>
      <c r="C39" s="2">
        <v>11</v>
      </c>
      <c r="E39" s="11">
        <f t="shared" si="2"/>
        <v>1</v>
      </c>
      <c r="F39" s="12">
        <f t="shared" si="3"/>
        <v>1.3333333333333333</v>
      </c>
      <c r="G39" s="12">
        <f t="shared" si="4"/>
        <v>1.6666666666666665</v>
      </c>
      <c r="I39" s="12">
        <f t="shared" si="1"/>
        <v>0</v>
      </c>
      <c r="J39" s="12">
        <f t="shared" si="1"/>
        <v>0</v>
      </c>
      <c r="K39" s="12">
        <f t="shared" si="1"/>
        <v>0</v>
      </c>
    </row>
    <row r="40" spans="1:11" ht="15.75">
      <c r="A40" s="1">
        <v>41369.708333333336</v>
      </c>
      <c r="B40">
        <v>2</v>
      </c>
      <c r="C40" s="2">
        <v>14</v>
      </c>
      <c r="E40" s="11">
        <f t="shared" si="2"/>
        <v>2</v>
      </c>
      <c r="F40" s="12">
        <f t="shared" si="3"/>
        <v>1.3333333333333335</v>
      </c>
      <c r="G40" s="12">
        <f t="shared" si="4"/>
        <v>0.6666666666666667</v>
      </c>
      <c r="I40" s="12">
        <f t="shared" si="1"/>
        <v>0</v>
      </c>
      <c r="J40" s="12">
        <f t="shared" si="1"/>
        <v>0</v>
      </c>
      <c r="K40" s="12">
        <f t="shared" si="1"/>
        <v>0</v>
      </c>
    </row>
    <row r="41" spans="1:11" ht="15.75">
      <c r="A41" s="1">
        <v>41369.833333333336</v>
      </c>
      <c r="B41">
        <v>0</v>
      </c>
      <c r="C41" s="2">
        <v>17</v>
      </c>
      <c r="E41" s="11">
        <f t="shared" si="2"/>
        <v>0</v>
      </c>
      <c r="F41" s="12">
        <f t="shared" si="3"/>
        <v>0</v>
      </c>
      <c r="G41" s="12">
        <f t="shared" si="4"/>
        <v>0</v>
      </c>
      <c r="I41" s="12">
        <f t="shared" si="1"/>
        <v>0</v>
      </c>
      <c r="J41" s="12">
        <f t="shared" si="1"/>
        <v>0</v>
      </c>
      <c r="K41" s="12">
        <f t="shared" si="1"/>
        <v>0</v>
      </c>
    </row>
    <row r="42" spans="1:11" ht="15.75">
      <c r="A42" s="1">
        <v>41369.958333333336</v>
      </c>
      <c r="B42">
        <v>0</v>
      </c>
      <c r="C42" s="2">
        <v>20</v>
      </c>
      <c r="E42" s="11">
        <f t="shared" si="2"/>
        <v>0</v>
      </c>
      <c r="F42" s="12">
        <f t="shared" si="3"/>
        <v>1</v>
      </c>
      <c r="G42" s="12">
        <f t="shared" si="4"/>
        <v>2</v>
      </c>
      <c r="I42" s="12">
        <f t="shared" si="1"/>
        <v>0</v>
      </c>
      <c r="J42" s="12">
        <f t="shared" si="1"/>
        <v>0</v>
      </c>
      <c r="K42" s="12">
        <f t="shared" si="1"/>
        <v>0</v>
      </c>
    </row>
    <row r="43" spans="1:12" ht="15.75">
      <c r="A43" s="1">
        <v>41370.083333333336</v>
      </c>
      <c r="B43">
        <v>3</v>
      </c>
      <c r="C43" s="2">
        <v>23</v>
      </c>
      <c r="D43" s="6">
        <f>SUM(B36:B43)/8</f>
        <v>2.75</v>
      </c>
      <c r="E43" s="11">
        <f t="shared" si="2"/>
        <v>3</v>
      </c>
      <c r="F43" s="12">
        <f t="shared" si="3"/>
        <v>3</v>
      </c>
      <c r="G43" s="12">
        <f t="shared" si="4"/>
        <v>3</v>
      </c>
      <c r="I43" s="12">
        <f t="shared" si="1"/>
        <v>0</v>
      </c>
      <c r="J43" s="12">
        <f t="shared" si="1"/>
        <v>0</v>
      </c>
      <c r="K43" s="12">
        <f t="shared" si="1"/>
        <v>0</v>
      </c>
      <c r="L43" s="21">
        <f>SUM(I36:K43)/1000</f>
        <v>7.846666666666666</v>
      </c>
    </row>
    <row r="44" spans="1:11" ht="15.75">
      <c r="A44" s="1">
        <v>41370.208333333336</v>
      </c>
      <c r="B44">
        <v>3</v>
      </c>
      <c r="C44" s="3">
        <v>2</v>
      </c>
      <c r="E44" s="11">
        <f t="shared" si="2"/>
        <v>3</v>
      </c>
      <c r="F44" s="12">
        <f t="shared" si="3"/>
        <v>3</v>
      </c>
      <c r="G44" s="12">
        <f t="shared" si="4"/>
        <v>3</v>
      </c>
      <c r="I44" s="12">
        <f t="shared" si="1"/>
        <v>0</v>
      </c>
      <c r="J44" s="12">
        <f t="shared" si="1"/>
        <v>0</v>
      </c>
      <c r="K44" s="12">
        <f t="shared" si="1"/>
        <v>0</v>
      </c>
    </row>
    <row r="45" spans="1:11" ht="15.75">
      <c r="A45" s="1">
        <v>41370.333333333336</v>
      </c>
      <c r="B45">
        <v>3</v>
      </c>
      <c r="C45" s="3">
        <v>5</v>
      </c>
      <c r="E45" s="11">
        <f t="shared" si="2"/>
        <v>3</v>
      </c>
      <c r="F45" s="12">
        <f t="shared" si="3"/>
        <v>3</v>
      </c>
      <c r="G45" s="12">
        <f t="shared" si="4"/>
        <v>3</v>
      </c>
      <c r="I45" s="12">
        <f t="shared" si="1"/>
        <v>0</v>
      </c>
      <c r="J45" s="12">
        <f t="shared" si="1"/>
        <v>0</v>
      </c>
      <c r="K45" s="12">
        <f t="shared" si="1"/>
        <v>0</v>
      </c>
    </row>
    <row r="46" spans="1:11" ht="15.75">
      <c r="A46" s="1">
        <v>41370.458333333336</v>
      </c>
      <c r="B46">
        <v>3</v>
      </c>
      <c r="C46" s="3">
        <v>8</v>
      </c>
      <c r="E46" s="11">
        <f t="shared" si="2"/>
        <v>3</v>
      </c>
      <c r="F46" s="12">
        <f t="shared" si="3"/>
        <v>3</v>
      </c>
      <c r="G46" s="12">
        <f t="shared" si="4"/>
        <v>3</v>
      </c>
      <c r="I46" s="12">
        <f t="shared" si="1"/>
        <v>0</v>
      </c>
      <c r="J46" s="12">
        <f t="shared" si="1"/>
        <v>0</v>
      </c>
      <c r="K46" s="12">
        <f t="shared" si="1"/>
        <v>0</v>
      </c>
    </row>
    <row r="47" spans="1:11" ht="15.75">
      <c r="A47" s="1">
        <v>41370.583333333336</v>
      </c>
      <c r="B47">
        <v>3</v>
      </c>
      <c r="C47" s="3">
        <v>11</v>
      </c>
      <c r="E47" s="11">
        <f t="shared" si="2"/>
        <v>3</v>
      </c>
      <c r="F47" s="12">
        <f t="shared" si="3"/>
        <v>3.6666666666666665</v>
      </c>
      <c r="G47" s="12">
        <f t="shared" si="4"/>
        <v>4.333333333333333</v>
      </c>
      <c r="I47" s="12">
        <f t="shared" si="1"/>
        <v>0</v>
      </c>
      <c r="J47" s="12">
        <f t="shared" si="1"/>
        <v>0</v>
      </c>
      <c r="K47" s="12">
        <f t="shared" si="1"/>
        <v>863.3333333333333</v>
      </c>
    </row>
    <row r="48" spans="1:11" ht="15.75">
      <c r="A48" s="1">
        <v>41370.708333333336</v>
      </c>
      <c r="B48">
        <v>5</v>
      </c>
      <c r="C48" s="3">
        <v>14</v>
      </c>
      <c r="E48" s="11">
        <f t="shared" si="2"/>
        <v>5</v>
      </c>
      <c r="F48" s="12">
        <f t="shared" si="3"/>
        <v>4.666666666666667</v>
      </c>
      <c r="G48" s="12">
        <f t="shared" si="4"/>
        <v>4.333333333333333</v>
      </c>
      <c r="I48" s="12">
        <f t="shared" si="1"/>
        <v>1050</v>
      </c>
      <c r="J48" s="12">
        <f t="shared" si="1"/>
        <v>953.3333333333335</v>
      </c>
      <c r="K48" s="12">
        <f t="shared" si="1"/>
        <v>863.3333333333333</v>
      </c>
    </row>
    <row r="49" spans="1:11" ht="15.75">
      <c r="A49" s="1">
        <v>41370.833333333336</v>
      </c>
      <c r="B49">
        <v>4</v>
      </c>
      <c r="C49" s="3">
        <v>17</v>
      </c>
      <c r="E49" s="11">
        <f t="shared" si="2"/>
        <v>4</v>
      </c>
      <c r="F49" s="12">
        <f t="shared" si="3"/>
        <v>4</v>
      </c>
      <c r="G49" s="12">
        <f t="shared" si="4"/>
        <v>4</v>
      </c>
      <c r="I49" s="12">
        <f t="shared" si="1"/>
        <v>780</v>
      </c>
      <c r="J49" s="12">
        <f t="shared" si="1"/>
        <v>780</v>
      </c>
      <c r="K49" s="12">
        <f t="shared" si="1"/>
        <v>780</v>
      </c>
    </row>
    <row r="50" spans="1:11" ht="15.75">
      <c r="A50" s="1">
        <v>41370.958333333336</v>
      </c>
      <c r="B50">
        <v>4</v>
      </c>
      <c r="C50" s="3">
        <v>20</v>
      </c>
      <c r="E50" s="11">
        <f t="shared" si="2"/>
        <v>4</v>
      </c>
      <c r="F50" s="12">
        <f t="shared" si="3"/>
        <v>4</v>
      </c>
      <c r="G50" s="12">
        <f t="shared" si="4"/>
        <v>4</v>
      </c>
      <c r="I50" s="12">
        <f t="shared" si="1"/>
        <v>780</v>
      </c>
      <c r="J50" s="12">
        <f t="shared" si="1"/>
        <v>780</v>
      </c>
      <c r="K50" s="12">
        <f t="shared" si="1"/>
        <v>780</v>
      </c>
    </row>
    <row r="51" spans="1:12" ht="15.75">
      <c r="A51" s="1">
        <v>41371.083333333336</v>
      </c>
      <c r="B51">
        <v>4</v>
      </c>
      <c r="C51" s="3">
        <v>23</v>
      </c>
      <c r="D51" s="6">
        <f>SUM(B44:B51)/8</f>
        <v>3.625</v>
      </c>
      <c r="E51" s="11">
        <f t="shared" si="2"/>
        <v>4</v>
      </c>
      <c r="F51" s="12">
        <f t="shared" si="3"/>
        <v>3.6666666666666665</v>
      </c>
      <c r="G51" s="12">
        <f t="shared" si="4"/>
        <v>3.3333333333333335</v>
      </c>
      <c r="I51" s="12">
        <f t="shared" si="1"/>
        <v>780</v>
      </c>
      <c r="J51" s="12">
        <f t="shared" si="1"/>
        <v>0</v>
      </c>
      <c r="K51" s="12">
        <f t="shared" si="1"/>
        <v>0</v>
      </c>
      <c r="L51" s="21">
        <f>SUM(I44:K51)/1000</f>
        <v>9.19</v>
      </c>
    </row>
    <row r="52" spans="1:11" ht="15.75">
      <c r="A52" s="1">
        <v>41371.208333333336</v>
      </c>
      <c r="B52">
        <v>3</v>
      </c>
      <c r="C52" s="2">
        <v>2</v>
      </c>
      <c r="E52" s="11">
        <f t="shared" si="2"/>
        <v>3</v>
      </c>
      <c r="F52" s="12">
        <f t="shared" si="3"/>
        <v>3</v>
      </c>
      <c r="G52" s="12">
        <f t="shared" si="4"/>
        <v>3</v>
      </c>
      <c r="I52" s="12">
        <f t="shared" si="1"/>
        <v>0</v>
      </c>
      <c r="J52" s="12">
        <f t="shared" si="1"/>
        <v>0</v>
      </c>
      <c r="K52" s="12">
        <f t="shared" si="1"/>
        <v>0</v>
      </c>
    </row>
    <row r="53" spans="1:11" ht="15.75">
      <c r="A53" s="1">
        <v>41371.333333333336</v>
      </c>
      <c r="B53">
        <v>3</v>
      </c>
      <c r="C53" s="2">
        <v>5</v>
      </c>
      <c r="E53" s="11">
        <f t="shared" si="2"/>
        <v>3</v>
      </c>
      <c r="F53" s="12">
        <f t="shared" si="3"/>
        <v>3</v>
      </c>
      <c r="G53" s="12">
        <f t="shared" si="4"/>
        <v>3</v>
      </c>
      <c r="I53" s="12">
        <f t="shared" si="1"/>
        <v>0</v>
      </c>
      <c r="J53" s="12">
        <f t="shared" si="1"/>
        <v>0</v>
      </c>
      <c r="K53" s="12">
        <f t="shared" si="1"/>
        <v>0</v>
      </c>
    </row>
    <row r="54" spans="1:11" ht="15.75">
      <c r="A54" s="1">
        <v>41371.458333333336</v>
      </c>
      <c r="B54">
        <v>3</v>
      </c>
      <c r="C54" s="2">
        <v>8</v>
      </c>
      <c r="E54" s="11">
        <f t="shared" si="2"/>
        <v>3</v>
      </c>
      <c r="F54" s="12">
        <f t="shared" si="3"/>
        <v>3</v>
      </c>
      <c r="G54" s="12">
        <f t="shared" si="4"/>
        <v>3</v>
      </c>
      <c r="I54" s="12">
        <f t="shared" si="1"/>
        <v>0</v>
      </c>
      <c r="J54" s="12">
        <f t="shared" si="1"/>
        <v>0</v>
      </c>
      <c r="K54" s="12">
        <f t="shared" si="1"/>
        <v>0</v>
      </c>
    </row>
    <row r="55" spans="1:11" ht="15.75">
      <c r="A55" s="1">
        <v>41371.583333333336</v>
      </c>
      <c r="B55">
        <v>3</v>
      </c>
      <c r="C55" s="2">
        <v>11</v>
      </c>
      <c r="E55" s="11">
        <f t="shared" si="2"/>
        <v>3</v>
      </c>
      <c r="F55" s="12">
        <f t="shared" si="3"/>
        <v>3</v>
      </c>
      <c r="G55" s="12">
        <f t="shared" si="4"/>
        <v>3</v>
      </c>
      <c r="I55" s="12">
        <f t="shared" si="1"/>
        <v>0</v>
      </c>
      <c r="J55" s="12">
        <f t="shared" si="1"/>
        <v>0</v>
      </c>
      <c r="K55" s="12">
        <f t="shared" si="1"/>
        <v>0</v>
      </c>
    </row>
    <row r="56" spans="1:11" ht="15.75">
      <c r="A56" s="1">
        <v>41371.708333333336</v>
      </c>
      <c r="B56">
        <v>3</v>
      </c>
      <c r="C56" s="2">
        <v>14</v>
      </c>
      <c r="E56" s="11">
        <f t="shared" si="2"/>
        <v>3</v>
      </c>
      <c r="F56" s="12">
        <f t="shared" si="3"/>
        <v>2.6666666666666665</v>
      </c>
      <c r="G56" s="12">
        <f t="shared" si="4"/>
        <v>2.3333333333333335</v>
      </c>
      <c r="I56" s="12">
        <f t="shared" si="1"/>
        <v>0</v>
      </c>
      <c r="J56" s="12">
        <f t="shared" si="1"/>
        <v>0</v>
      </c>
      <c r="K56" s="12">
        <f t="shared" si="1"/>
        <v>0</v>
      </c>
    </row>
    <row r="57" spans="1:11" ht="15.75">
      <c r="A57" s="1">
        <v>41371.833333333336</v>
      </c>
      <c r="B57">
        <v>2</v>
      </c>
      <c r="C57" s="2">
        <v>17</v>
      </c>
      <c r="E57" s="11">
        <f t="shared" si="2"/>
        <v>2</v>
      </c>
      <c r="F57" s="12">
        <f t="shared" si="3"/>
        <v>1.3333333333333335</v>
      </c>
      <c r="G57" s="12">
        <f t="shared" si="4"/>
        <v>0.6666666666666667</v>
      </c>
      <c r="I57" s="12">
        <f t="shared" si="1"/>
        <v>0</v>
      </c>
      <c r="J57" s="12">
        <f t="shared" si="1"/>
        <v>0</v>
      </c>
      <c r="K57" s="12">
        <f t="shared" si="1"/>
        <v>0</v>
      </c>
    </row>
    <row r="58" spans="1:11" ht="16.5" thickBot="1">
      <c r="A58" s="1">
        <v>41371.958333333336</v>
      </c>
      <c r="B58">
        <v>0</v>
      </c>
      <c r="C58" s="2">
        <v>20</v>
      </c>
      <c r="E58" s="11">
        <f t="shared" si="2"/>
        <v>0</v>
      </c>
      <c r="F58" s="12">
        <f t="shared" si="3"/>
        <v>0.6666666666666666</v>
      </c>
      <c r="G58" s="12">
        <f t="shared" si="4"/>
        <v>1.3333333333333333</v>
      </c>
      <c r="I58" s="12">
        <f t="shared" si="1"/>
        <v>0</v>
      </c>
      <c r="J58" s="12">
        <f t="shared" si="1"/>
        <v>0</v>
      </c>
      <c r="K58" s="12">
        <f t="shared" si="1"/>
        <v>0</v>
      </c>
    </row>
    <row r="59" spans="1:12" ht="16.5" thickBot="1">
      <c r="A59" s="1">
        <v>41372.083333333336</v>
      </c>
      <c r="B59">
        <v>2</v>
      </c>
      <c r="C59" s="5">
        <v>23</v>
      </c>
      <c r="D59" s="8">
        <f>SUM(B52:B59)/8</f>
        <v>2.375</v>
      </c>
      <c r="E59" s="11">
        <f t="shared" si="2"/>
        <v>2</v>
      </c>
      <c r="F59" s="12">
        <f t="shared" si="3"/>
        <v>1.6666666666666667</v>
      </c>
      <c r="G59" s="12">
        <f t="shared" si="4"/>
        <v>1.3333333333333335</v>
      </c>
      <c r="I59" s="12">
        <f t="shared" si="1"/>
        <v>0</v>
      </c>
      <c r="J59" s="12">
        <f t="shared" si="1"/>
        <v>0</v>
      </c>
      <c r="K59" s="12">
        <f t="shared" si="1"/>
        <v>0</v>
      </c>
      <c r="L59" s="21">
        <f>SUM(I52:K59)/1000</f>
        <v>0</v>
      </c>
    </row>
    <row r="60" spans="1:11" ht="15.75">
      <c r="A60" s="1">
        <v>41372.208333333336</v>
      </c>
      <c r="B60">
        <v>1</v>
      </c>
      <c r="C60" s="3">
        <v>2</v>
      </c>
      <c r="E60" s="11">
        <f t="shared" si="2"/>
        <v>1</v>
      </c>
      <c r="F60" s="12">
        <f t="shared" si="3"/>
        <v>1.3333333333333333</v>
      </c>
      <c r="G60" s="12">
        <f t="shared" si="4"/>
        <v>1.6666666666666665</v>
      </c>
      <c r="I60" s="12">
        <f t="shared" si="1"/>
        <v>0</v>
      </c>
      <c r="J60" s="12">
        <f t="shared" si="1"/>
        <v>0</v>
      </c>
      <c r="K60" s="12">
        <f t="shared" si="1"/>
        <v>0</v>
      </c>
    </row>
    <row r="61" spans="1:11" ht="15.75">
      <c r="A61" s="1">
        <v>41372.333333333336</v>
      </c>
      <c r="B61">
        <v>2</v>
      </c>
      <c r="C61" s="3">
        <v>5</v>
      </c>
      <c r="E61" s="11">
        <f t="shared" si="2"/>
        <v>2</v>
      </c>
      <c r="F61" s="12">
        <f t="shared" si="3"/>
        <v>2</v>
      </c>
      <c r="G61" s="12">
        <f t="shared" si="4"/>
        <v>2</v>
      </c>
      <c r="I61" s="12">
        <f t="shared" si="1"/>
        <v>0</v>
      </c>
      <c r="J61" s="12">
        <f t="shared" si="1"/>
        <v>0</v>
      </c>
      <c r="K61" s="12">
        <f t="shared" si="1"/>
        <v>0</v>
      </c>
    </row>
    <row r="62" spans="1:11" ht="15.75">
      <c r="A62" s="1">
        <v>41372.458333333336</v>
      </c>
      <c r="B62">
        <v>2</v>
      </c>
      <c r="C62" s="3">
        <v>8</v>
      </c>
      <c r="E62" s="11">
        <f t="shared" si="2"/>
        <v>2</v>
      </c>
      <c r="F62" s="12">
        <f t="shared" si="3"/>
        <v>1.6666666666666667</v>
      </c>
      <c r="G62" s="12">
        <f t="shared" si="4"/>
        <v>1.3333333333333335</v>
      </c>
      <c r="I62" s="12">
        <f t="shared" si="1"/>
        <v>0</v>
      </c>
      <c r="J62" s="12">
        <f t="shared" si="1"/>
        <v>0</v>
      </c>
      <c r="K62" s="12">
        <f t="shared" si="1"/>
        <v>0</v>
      </c>
    </row>
    <row r="63" spans="1:11" ht="15.75">
      <c r="A63" s="1">
        <v>41372.583333333336</v>
      </c>
      <c r="B63">
        <v>1</v>
      </c>
      <c r="C63" s="3">
        <v>11</v>
      </c>
      <c r="E63" s="11">
        <f t="shared" si="2"/>
        <v>1</v>
      </c>
      <c r="F63" s="12">
        <f t="shared" si="3"/>
        <v>1.3333333333333333</v>
      </c>
      <c r="G63" s="12">
        <f t="shared" si="4"/>
        <v>1.6666666666666665</v>
      </c>
      <c r="I63" s="12">
        <f t="shared" si="1"/>
        <v>0</v>
      </c>
      <c r="J63" s="12">
        <f t="shared" si="1"/>
        <v>0</v>
      </c>
      <c r="K63" s="12">
        <f t="shared" si="1"/>
        <v>0</v>
      </c>
    </row>
    <row r="64" spans="1:11" ht="15.75">
      <c r="A64" s="1">
        <v>41372.708333333336</v>
      </c>
      <c r="B64">
        <v>2</v>
      </c>
      <c r="C64" s="3">
        <v>14</v>
      </c>
      <c r="E64" s="11">
        <f t="shared" si="2"/>
        <v>2</v>
      </c>
      <c r="F64" s="12">
        <f t="shared" si="3"/>
        <v>1.6666666666666667</v>
      </c>
      <c r="G64" s="12">
        <f t="shared" si="4"/>
        <v>1.3333333333333335</v>
      </c>
      <c r="I64" s="12">
        <f t="shared" si="1"/>
        <v>0</v>
      </c>
      <c r="J64" s="12">
        <f t="shared" si="1"/>
        <v>0</v>
      </c>
      <c r="K64" s="12">
        <f t="shared" si="1"/>
        <v>0</v>
      </c>
    </row>
    <row r="65" spans="1:11" ht="15.75">
      <c r="A65" s="1">
        <v>41372.833333333336</v>
      </c>
      <c r="B65">
        <v>1</v>
      </c>
      <c r="C65" s="3">
        <v>17</v>
      </c>
      <c r="E65" s="11">
        <f t="shared" si="2"/>
        <v>1</v>
      </c>
      <c r="F65" s="12">
        <f t="shared" si="3"/>
        <v>0.6666666666666667</v>
      </c>
      <c r="G65" s="12">
        <f t="shared" si="4"/>
        <v>0.33333333333333337</v>
      </c>
      <c r="I65" s="12">
        <f t="shared" si="1"/>
        <v>0</v>
      </c>
      <c r="J65" s="12">
        <f t="shared" si="1"/>
        <v>0</v>
      </c>
      <c r="K65" s="12">
        <f t="shared" si="1"/>
        <v>0</v>
      </c>
    </row>
    <row r="66" spans="1:11" ht="15.75">
      <c r="A66" s="1">
        <v>41372.958333333336</v>
      </c>
      <c r="B66">
        <v>0</v>
      </c>
      <c r="C66" s="3">
        <v>20</v>
      </c>
      <c r="E66" s="11">
        <f t="shared" si="2"/>
        <v>0</v>
      </c>
      <c r="F66" s="12">
        <f t="shared" si="3"/>
        <v>0</v>
      </c>
      <c r="G66" s="12">
        <f t="shared" si="4"/>
        <v>0</v>
      </c>
      <c r="I66" s="12">
        <f t="shared" si="1"/>
        <v>0</v>
      </c>
      <c r="J66" s="12">
        <f t="shared" si="1"/>
        <v>0</v>
      </c>
      <c r="K66" s="12">
        <f t="shared" si="1"/>
        <v>0</v>
      </c>
    </row>
    <row r="67" spans="1:12" ht="15.75">
      <c r="A67" s="1">
        <v>41373.083333333336</v>
      </c>
      <c r="B67">
        <v>0</v>
      </c>
      <c r="C67" s="3">
        <v>23</v>
      </c>
      <c r="D67" s="9">
        <f>SUM(B60:B67)/8</f>
        <v>1.125</v>
      </c>
      <c r="E67" s="11">
        <f t="shared" si="2"/>
        <v>0</v>
      </c>
      <c r="F67" s="12">
        <f t="shared" si="3"/>
        <v>0.6666666666666666</v>
      </c>
      <c r="G67" s="12">
        <f t="shared" si="4"/>
        <v>1.3333333333333333</v>
      </c>
      <c r="I67" s="12">
        <f t="shared" si="1"/>
        <v>0</v>
      </c>
      <c r="J67" s="12">
        <f t="shared" si="1"/>
        <v>0</v>
      </c>
      <c r="K67" s="12">
        <f t="shared" si="1"/>
        <v>0</v>
      </c>
      <c r="L67" s="21">
        <f>SUM(I60:K67)/1000</f>
        <v>0</v>
      </c>
    </row>
    <row r="68" spans="1:11" ht="15.75">
      <c r="A68" s="1">
        <v>41373.208333333336</v>
      </c>
      <c r="B68">
        <v>2</v>
      </c>
      <c r="C68" s="2">
        <v>2</v>
      </c>
      <c r="E68" s="11">
        <f t="shared" si="2"/>
        <v>2</v>
      </c>
      <c r="F68" s="12">
        <f t="shared" si="3"/>
        <v>2</v>
      </c>
      <c r="G68" s="12">
        <f t="shared" si="4"/>
        <v>2</v>
      </c>
      <c r="I68" s="12">
        <f t="shared" si="1"/>
        <v>0</v>
      </c>
      <c r="J68" s="12">
        <f t="shared" si="1"/>
        <v>0</v>
      </c>
      <c r="K68" s="12">
        <f t="shared" si="1"/>
        <v>0</v>
      </c>
    </row>
    <row r="69" spans="1:11" ht="15.75">
      <c r="A69" s="1">
        <v>41373.333333333336</v>
      </c>
      <c r="B69">
        <v>2</v>
      </c>
      <c r="C69" s="2">
        <v>5</v>
      </c>
      <c r="E69" s="11">
        <f t="shared" si="2"/>
        <v>2</v>
      </c>
      <c r="F69" s="12">
        <f t="shared" si="3"/>
        <v>3</v>
      </c>
      <c r="G69" s="12">
        <f t="shared" si="4"/>
        <v>4</v>
      </c>
      <c r="I69" s="12">
        <f aca="true" t="shared" si="5" ref="I69:K132">IF(E69&lt;$I$1,0,IF(E69&gt;$K$1,2300,E69*E69*30+300))</f>
        <v>0</v>
      </c>
      <c r="J69" s="12">
        <f t="shared" si="5"/>
        <v>0</v>
      </c>
      <c r="K69" s="12">
        <f t="shared" si="5"/>
        <v>780</v>
      </c>
    </row>
    <row r="70" spans="1:11" ht="15.75">
      <c r="A70" s="1">
        <v>41373.458333333336</v>
      </c>
      <c r="B70">
        <v>5</v>
      </c>
      <c r="C70" s="2">
        <v>8</v>
      </c>
      <c r="E70" s="11">
        <f t="shared" si="2"/>
        <v>5</v>
      </c>
      <c r="F70" s="12">
        <f t="shared" si="3"/>
        <v>4.666666666666667</v>
      </c>
      <c r="G70" s="12">
        <f t="shared" si="4"/>
        <v>4.333333333333333</v>
      </c>
      <c r="I70" s="12">
        <f t="shared" si="5"/>
        <v>1050</v>
      </c>
      <c r="J70" s="12">
        <f t="shared" si="5"/>
        <v>953.3333333333335</v>
      </c>
      <c r="K70" s="12">
        <f t="shared" si="5"/>
        <v>863.3333333333333</v>
      </c>
    </row>
    <row r="71" spans="1:11" ht="15.75">
      <c r="A71" s="1">
        <v>41373.583333333336</v>
      </c>
      <c r="B71">
        <v>4</v>
      </c>
      <c r="C71" s="2">
        <v>11</v>
      </c>
      <c r="E71" s="11">
        <f t="shared" si="2"/>
        <v>4</v>
      </c>
      <c r="F71" s="12">
        <f t="shared" si="3"/>
        <v>3.3333333333333335</v>
      </c>
      <c r="G71" s="12">
        <f t="shared" si="4"/>
        <v>2.666666666666667</v>
      </c>
      <c r="I71" s="12">
        <f t="shared" si="5"/>
        <v>780</v>
      </c>
      <c r="J71" s="12">
        <f t="shared" si="5"/>
        <v>0</v>
      </c>
      <c r="K71" s="12">
        <f t="shared" si="5"/>
        <v>0</v>
      </c>
    </row>
    <row r="72" spans="1:11" ht="15.75">
      <c r="A72" s="1">
        <v>41373.708333333336</v>
      </c>
      <c r="B72">
        <v>2</v>
      </c>
      <c r="C72" s="2">
        <v>14</v>
      </c>
      <c r="E72" s="11">
        <f t="shared" si="2"/>
        <v>2</v>
      </c>
      <c r="F72" s="12">
        <f t="shared" si="3"/>
        <v>2.3333333333333335</v>
      </c>
      <c r="G72" s="12">
        <f t="shared" si="4"/>
        <v>2.6666666666666665</v>
      </c>
      <c r="I72" s="12">
        <f t="shared" si="5"/>
        <v>0</v>
      </c>
      <c r="J72" s="12">
        <f t="shared" si="5"/>
        <v>0</v>
      </c>
      <c r="K72" s="12">
        <f t="shared" si="5"/>
        <v>0</v>
      </c>
    </row>
    <row r="73" spans="1:11" ht="15.75">
      <c r="A73" s="1">
        <v>41373.833333333336</v>
      </c>
      <c r="B73">
        <v>3</v>
      </c>
      <c r="C73" s="2">
        <v>17</v>
      </c>
      <c r="E73" s="11">
        <f aca="true" t="shared" si="6" ref="E73:E136">B73</f>
        <v>3</v>
      </c>
      <c r="F73" s="12">
        <f aca="true" t="shared" si="7" ref="F73:F136">(B74-B73)/3+B73</f>
        <v>2.6666666666666665</v>
      </c>
      <c r="G73" s="12">
        <f aca="true" t="shared" si="8" ref="G73:G136">(B74-B73)/3*2+B73</f>
        <v>2.3333333333333335</v>
      </c>
      <c r="I73" s="12">
        <f t="shared" si="5"/>
        <v>0</v>
      </c>
      <c r="J73" s="12">
        <f t="shared" si="5"/>
        <v>0</v>
      </c>
      <c r="K73" s="12">
        <f t="shared" si="5"/>
        <v>0</v>
      </c>
    </row>
    <row r="74" spans="1:11" ht="15.75">
      <c r="A74" s="1">
        <v>41373.958333333336</v>
      </c>
      <c r="B74">
        <v>2</v>
      </c>
      <c r="C74" s="2">
        <v>20</v>
      </c>
      <c r="E74" s="11">
        <f t="shared" si="6"/>
        <v>2</v>
      </c>
      <c r="F74" s="12">
        <f t="shared" si="7"/>
        <v>2.3333333333333335</v>
      </c>
      <c r="G74" s="12">
        <f t="shared" si="8"/>
        <v>2.6666666666666665</v>
      </c>
      <c r="I74" s="12">
        <f t="shared" si="5"/>
        <v>0</v>
      </c>
      <c r="J74" s="12">
        <f t="shared" si="5"/>
        <v>0</v>
      </c>
      <c r="K74" s="12">
        <f t="shared" si="5"/>
        <v>0</v>
      </c>
    </row>
    <row r="75" spans="1:12" ht="15.75">
      <c r="A75" s="1">
        <v>41374.083333333336</v>
      </c>
      <c r="B75">
        <v>3</v>
      </c>
      <c r="C75" s="2">
        <v>23</v>
      </c>
      <c r="D75" s="6">
        <f>SUM(B68:B75)/8</f>
        <v>2.875</v>
      </c>
      <c r="E75" s="11">
        <f t="shared" si="6"/>
        <v>3</v>
      </c>
      <c r="F75" s="12">
        <f t="shared" si="7"/>
        <v>3</v>
      </c>
      <c r="G75" s="12">
        <f t="shared" si="8"/>
        <v>3</v>
      </c>
      <c r="I75" s="12">
        <f t="shared" si="5"/>
        <v>0</v>
      </c>
      <c r="J75" s="12">
        <f t="shared" si="5"/>
        <v>0</v>
      </c>
      <c r="K75" s="12">
        <f t="shared" si="5"/>
        <v>0</v>
      </c>
      <c r="L75" s="21">
        <f>SUM(I68:K75)/1000</f>
        <v>4.426666666666667</v>
      </c>
    </row>
    <row r="76" spans="1:11" ht="15.75">
      <c r="A76" s="1">
        <v>41374.208333333336</v>
      </c>
      <c r="B76">
        <v>3</v>
      </c>
      <c r="C76" s="3">
        <v>2</v>
      </c>
      <c r="E76" s="11">
        <f t="shared" si="6"/>
        <v>3</v>
      </c>
      <c r="F76" s="12">
        <f t="shared" si="7"/>
        <v>3</v>
      </c>
      <c r="G76" s="12">
        <f t="shared" si="8"/>
        <v>3</v>
      </c>
      <c r="I76" s="12">
        <f t="shared" si="5"/>
        <v>0</v>
      </c>
      <c r="J76" s="12">
        <f t="shared" si="5"/>
        <v>0</v>
      </c>
      <c r="K76" s="12">
        <f t="shared" si="5"/>
        <v>0</v>
      </c>
    </row>
    <row r="77" spans="1:11" ht="15.75">
      <c r="A77" s="1">
        <v>41374.333333333336</v>
      </c>
      <c r="B77">
        <v>3</v>
      </c>
      <c r="C77" s="3">
        <v>5</v>
      </c>
      <c r="E77" s="11">
        <f t="shared" si="6"/>
        <v>3</v>
      </c>
      <c r="F77" s="12">
        <f t="shared" si="7"/>
        <v>2.6666666666666665</v>
      </c>
      <c r="G77" s="12">
        <f t="shared" si="8"/>
        <v>2.3333333333333335</v>
      </c>
      <c r="I77" s="12">
        <f t="shared" si="5"/>
        <v>0</v>
      </c>
      <c r="J77" s="12">
        <f t="shared" si="5"/>
        <v>0</v>
      </c>
      <c r="K77" s="12">
        <f t="shared" si="5"/>
        <v>0</v>
      </c>
    </row>
    <row r="78" spans="1:11" ht="15.75">
      <c r="A78" s="1">
        <v>41374.458333333336</v>
      </c>
      <c r="B78">
        <v>2</v>
      </c>
      <c r="C78" s="3">
        <v>8</v>
      </c>
      <c r="E78" s="11">
        <f t="shared" si="6"/>
        <v>2</v>
      </c>
      <c r="F78" s="12">
        <f t="shared" si="7"/>
        <v>2</v>
      </c>
      <c r="G78" s="12">
        <f t="shared" si="8"/>
        <v>2</v>
      </c>
      <c r="I78" s="12">
        <f t="shared" si="5"/>
        <v>0</v>
      </c>
      <c r="J78" s="12">
        <f t="shared" si="5"/>
        <v>0</v>
      </c>
      <c r="K78" s="12">
        <f t="shared" si="5"/>
        <v>0</v>
      </c>
    </row>
    <row r="79" spans="1:11" ht="15.75">
      <c r="A79" s="1">
        <v>41374.583333333336</v>
      </c>
      <c r="B79">
        <v>2</v>
      </c>
      <c r="C79" s="3">
        <v>11</v>
      </c>
      <c r="E79" s="11">
        <f t="shared" si="6"/>
        <v>2</v>
      </c>
      <c r="F79" s="12">
        <f t="shared" si="7"/>
        <v>2.6666666666666665</v>
      </c>
      <c r="G79" s="12">
        <f t="shared" si="8"/>
        <v>3.333333333333333</v>
      </c>
      <c r="I79" s="12">
        <f t="shared" si="5"/>
        <v>0</v>
      </c>
      <c r="J79" s="12">
        <f t="shared" si="5"/>
        <v>0</v>
      </c>
      <c r="K79" s="12">
        <f t="shared" si="5"/>
        <v>0</v>
      </c>
    </row>
    <row r="80" spans="1:11" ht="15.75">
      <c r="A80" s="1">
        <v>41374.708333333336</v>
      </c>
      <c r="B80">
        <v>4</v>
      </c>
      <c r="C80" s="3">
        <v>14</v>
      </c>
      <c r="E80" s="11">
        <f t="shared" si="6"/>
        <v>4</v>
      </c>
      <c r="F80" s="12">
        <f t="shared" si="7"/>
        <v>3.6666666666666665</v>
      </c>
      <c r="G80" s="12">
        <f t="shared" si="8"/>
        <v>3.3333333333333335</v>
      </c>
      <c r="I80" s="12">
        <f t="shared" si="5"/>
        <v>780</v>
      </c>
      <c r="J80" s="12">
        <f t="shared" si="5"/>
        <v>0</v>
      </c>
      <c r="K80" s="12">
        <f t="shared" si="5"/>
        <v>0</v>
      </c>
    </row>
    <row r="81" spans="1:11" ht="15.75">
      <c r="A81" s="1">
        <v>41374.833333333336</v>
      </c>
      <c r="B81">
        <v>3</v>
      </c>
      <c r="C81" s="3">
        <v>17</v>
      </c>
      <c r="E81" s="11">
        <f t="shared" si="6"/>
        <v>3</v>
      </c>
      <c r="F81" s="12">
        <f t="shared" si="7"/>
        <v>3.3333333333333335</v>
      </c>
      <c r="G81" s="12">
        <f t="shared" si="8"/>
        <v>3.6666666666666665</v>
      </c>
      <c r="I81" s="12">
        <f t="shared" si="5"/>
        <v>0</v>
      </c>
      <c r="J81" s="12">
        <f t="shared" si="5"/>
        <v>0</v>
      </c>
      <c r="K81" s="12">
        <f t="shared" si="5"/>
        <v>0</v>
      </c>
    </row>
    <row r="82" spans="1:11" ht="15.75">
      <c r="A82" s="1">
        <v>41374.958333333336</v>
      </c>
      <c r="B82">
        <v>4</v>
      </c>
      <c r="C82" s="3">
        <v>20</v>
      </c>
      <c r="E82" s="11">
        <f t="shared" si="6"/>
        <v>4</v>
      </c>
      <c r="F82" s="12">
        <f t="shared" si="7"/>
        <v>3.6666666666666665</v>
      </c>
      <c r="G82" s="12">
        <f t="shared" si="8"/>
        <v>3.3333333333333335</v>
      </c>
      <c r="I82" s="12">
        <f t="shared" si="5"/>
        <v>780</v>
      </c>
      <c r="J82" s="12">
        <f t="shared" si="5"/>
        <v>0</v>
      </c>
      <c r="K82" s="12">
        <f t="shared" si="5"/>
        <v>0</v>
      </c>
    </row>
    <row r="83" spans="1:12" ht="15.75">
      <c r="A83" s="1">
        <v>41375.083333333336</v>
      </c>
      <c r="B83">
        <v>3</v>
      </c>
      <c r="C83" s="3">
        <v>23</v>
      </c>
      <c r="D83" s="6">
        <f>SUM(B76:B83)/8</f>
        <v>3</v>
      </c>
      <c r="E83" s="11">
        <f t="shared" si="6"/>
        <v>3</v>
      </c>
      <c r="F83" s="12">
        <f t="shared" si="7"/>
        <v>2.6666666666666665</v>
      </c>
      <c r="G83" s="12">
        <f t="shared" si="8"/>
        <v>2.3333333333333335</v>
      </c>
      <c r="I83" s="12">
        <f t="shared" si="5"/>
        <v>0</v>
      </c>
      <c r="J83" s="12">
        <f t="shared" si="5"/>
        <v>0</v>
      </c>
      <c r="K83" s="12">
        <f t="shared" si="5"/>
        <v>0</v>
      </c>
      <c r="L83" s="21">
        <f>SUM(I76:K83)/1000</f>
        <v>1.56</v>
      </c>
    </row>
    <row r="84" spans="1:11" ht="15.75">
      <c r="A84" s="1">
        <v>41375.208333333336</v>
      </c>
      <c r="B84">
        <v>2</v>
      </c>
      <c r="C84" s="2">
        <v>2</v>
      </c>
      <c r="E84" s="11">
        <f t="shared" si="6"/>
        <v>2</v>
      </c>
      <c r="F84" s="12">
        <f t="shared" si="7"/>
        <v>2</v>
      </c>
      <c r="G84" s="12">
        <f t="shared" si="8"/>
        <v>2</v>
      </c>
      <c r="I84" s="12">
        <f t="shared" si="5"/>
        <v>0</v>
      </c>
      <c r="J84" s="12">
        <f t="shared" si="5"/>
        <v>0</v>
      </c>
      <c r="K84" s="12">
        <f t="shared" si="5"/>
        <v>0</v>
      </c>
    </row>
    <row r="85" spans="1:11" ht="15.75">
      <c r="A85" s="1">
        <v>41375.333333333336</v>
      </c>
      <c r="B85">
        <v>2</v>
      </c>
      <c r="C85" s="2">
        <v>5</v>
      </c>
      <c r="E85" s="11">
        <f t="shared" si="6"/>
        <v>2</v>
      </c>
      <c r="F85" s="12">
        <f t="shared" si="7"/>
        <v>3</v>
      </c>
      <c r="G85" s="12">
        <f t="shared" si="8"/>
        <v>4</v>
      </c>
      <c r="I85" s="12">
        <f t="shared" si="5"/>
        <v>0</v>
      </c>
      <c r="J85" s="12">
        <f t="shared" si="5"/>
        <v>0</v>
      </c>
      <c r="K85" s="12">
        <f t="shared" si="5"/>
        <v>780</v>
      </c>
    </row>
    <row r="86" spans="1:11" ht="15.75">
      <c r="A86" s="1">
        <v>41375.458333333336</v>
      </c>
      <c r="B86">
        <v>5</v>
      </c>
      <c r="C86" s="2">
        <v>8</v>
      </c>
      <c r="E86" s="11">
        <f t="shared" si="6"/>
        <v>5</v>
      </c>
      <c r="F86" s="12">
        <f t="shared" si="7"/>
        <v>5</v>
      </c>
      <c r="G86" s="12">
        <f t="shared" si="8"/>
        <v>5</v>
      </c>
      <c r="I86" s="12">
        <f t="shared" si="5"/>
        <v>1050</v>
      </c>
      <c r="J86" s="12">
        <f t="shared" si="5"/>
        <v>1050</v>
      </c>
      <c r="K86" s="12">
        <f t="shared" si="5"/>
        <v>1050</v>
      </c>
    </row>
    <row r="87" spans="1:11" ht="15.75">
      <c r="A87" s="1">
        <v>41375.583333333336</v>
      </c>
      <c r="B87">
        <v>5</v>
      </c>
      <c r="C87" s="2">
        <v>11</v>
      </c>
      <c r="E87" s="11">
        <f t="shared" si="6"/>
        <v>5</v>
      </c>
      <c r="F87" s="12">
        <f t="shared" si="7"/>
        <v>5</v>
      </c>
      <c r="G87" s="12">
        <f t="shared" si="8"/>
        <v>5</v>
      </c>
      <c r="I87" s="12">
        <f t="shared" si="5"/>
        <v>1050</v>
      </c>
      <c r="J87" s="12">
        <f t="shared" si="5"/>
        <v>1050</v>
      </c>
      <c r="K87" s="12">
        <f t="shared" si="5"/>
        <v>1050</v>
      </c>
    </row>
    <row r="88" spans="1:11" ht="15.75">
      <c r="A88" s="1">
        <v>41375.708333333336</v>
      </c>
      <c r="B88">
        <v>5</v>
      </c>
      <c r="C88" s="2">
        <v>14</v>
      </c>
      <c r="E88" s="11">
        <f t="shared" si="6"/>
        <v>5</v>
      </c>
      <c r="F88" s="12">
        <f t="shared" si="7"/>
        <v>4.333333333333333</v>
      </c>
      <c r="G88" s="12">
        <f t="shared" si="8"/>
        <v>3.666666666666667</v>
      </c>
      <c r="I88" s="12">
        <f t="shared" si="5"/>
        <v>1050</v>
      </c>
      <c r="J88" s="12">
        <f t="shared" si="5"/>
        <v>863.3333333333333</v>
      </c>
      <c r="K88" s="12">
        <f t="shared" si="5"/>
        <v>0</v>
      </c>
    </row>
    <row r="89" spans="1:11" ht="15.75">
      <c r="A89" s="1">
        <v>41375.833333333336</v>
      </c>
      <c r="B89">
        <v>3</v>
      </c>
      <c r="C89" s="2">
        <v>17</v>
      </c>
      <c r="E89" s="11">
        <f t="shared" si="6"/>
        <v>3</v>
      </c>
      <c r="F89" s="12">
        <f t="shared" si="7"/>
        <v>3</v>
      </c>
      <c r="G89" s="12">
        <f t="shared" si="8"/>
        <v>3</v>
      </c>
      <c r="I89" s="12">
        <f t="shared" si="5"/>
        <v>0</v>
      </c>
      <c r="J89" s="12">
        <f t="shared" si="5"/>
        <v>0</v>
      </c>
      <c r="K89" s="12">
        <f t="shared" si="5"/>
        <v>0</v>
      </c>
    </row>
    <row r="90" spans="1:11" ht="15.75">
      <c r="A90" s="1">
        <v>41375.958333333336</v>
      </c>
      <c r="B90">
        <v>3</v>
      </c>
      <c r="C90" s="2">
        <v>20</v>
      </c>
      <c r="E90" s="11">
        <f t="shared" si="6"/>
        <v>3</v>
      </c>
      <c r="F90" s="12">
        <f t="shared" si="7"/>
        <v>3.3333333333333335</v>
      </c>
      <c r="G90" s="12">
        <f t="shared" si="8"/>
        <v>3.6666666666666665</v>
      </c>
      <c r="I90" s="12">
        <f t="shared" si="5"/>
        <v>0</v>
      </c>
      <c r="J90" s="12">
        <f t="shared" si="5"/>
        <v>0</v>
      </c>
      <c r="K90" s="12">
        <f t="shared" si="5"/>
        <v>0</v>
      </c>
    </row>
    <row r="91" spans="1:12" ht="15.75">
      <c r="A91" s="1">
        <v>41376.083333333336</v>
      </c>
      <c r="B91">
        <v>4</v>
      </c>
      <c r="C91" s="2">
        <v>23</v>
      </c>
      <c r="D91" s="9">
        <f>SUM(B84:B91)/8</f>
        <v>3.625</v>
      </c>
      <c r="E91" s="11">
        <f t="shared" si="6"/>
        <v>4</v>
      </c>
      <c r="F91" s="12">
        <f t="shared" si="7"/>
        <v>4.333333333333333</v>
      </c>
      <c r="G91" s="12">
        <f t="shared" si="8"/>
        <v>4.666666666666667</v>
      </c>
      <c r="I91" s="12">
        <f t="shared" si="5"/>
        <v>780</v>
      </c>
      <c r="J91" s="12">
        <f t="shared" si="5"/>
        <v>863.3333333333333</v>
      </c>
      <c r="K91" s="12">
        <f t="shared" si="5"/>
        <v>953.3333333333335</v>
      </c>
      <c r="L91" s="21">
        <f>SUM(I84:K91)/1000</f>
        <v>11.590000000000002</v>
      </c>
    </row>
    <row r="92" spans="1:11" ht="15.75">
      <c r="A92" s="1">
        <v>41376.208333333336</v>
      </c>
      <c r="B92">
        <v>5</v>
      </c>
      <c r="C92" s="3">
        <v>2</v>
      </c>
      <c r="E92" s="11">
        <f t="shared" si="6"/>
        <v>5</v>
      </c>
      <c r="F92" s="12">
        <f t="shared" si="7"/>
        <v>4.666666666666667</v>
      </c>
      <c r="G92" s="12">
        <f t="shared" si="8"/>
        <v>4.333333333333333</v>
      </c>
      <c r="I92" s="12">
        <f t="shared" si="5"/>
        <v>1050</v>
      </c>
      <c r="J92" s="12">
        <f t="shared" si="5"/>
        <v>953.3333333333335</v>
      </c>
      <c r="K92" s="12">
        <f t="shared" si="5"/>
        <v>863.3333333333333</v>
      </c>
    </row>
    <row r="93" spans="1:11" ht="15.75">
      <c r="A93" s="1">
        <v>41376.333333333336</v>
      </c>
      <c r="B93">
        <v>4</v>
      </c>
      <c r="C93" s="3">
        <v>5</v>
      </c>
      <c r="E93" s="11">
        <f t="shared" si="6"/>
        <v>4</v>
      </c>
      <c r="F93" s="12">
        <f t="shared" si="7"/>
        <v>4.333333333333333</v>
      </c>
      <c r="G93" s="12">
        <f t="shared" si="8"/>
        <v>4.666666666666667</v>
      </c>
      <c r="I93" s="12">
        <f t="shared" si="5"/>
        <v>780</v>
      </c>
      <c r="J93" s="12">
        <f t="shared" si="5"/>
        <v>863.3333333333333</v>
      </c>
      <c r="K93" s="12">
        <f t="shared" si="5"/>
        <v>953.3333333333335</v>
      </c>
    </row>
    <row r="94" spans="1:11" ht="15.75">
      <c r="A94" s="1">
        <v>41376.458333333336</v>
      </c>
      <c r="B94">
        <v>5</v>
      </c>
      <c r="C94" s="3">
        <v>8</v>
      </c>
      <c r="E94" s="11">
        <f t="shared" si="6"/>
        <v>5</v>
      </c>
      <c r="F94" s="12">
        <f t="shared" si="7"/>
        <v>5.333333333333333</v>
      </c>
      <c r="G94" s="12">
        <f t="shared" si="8"/>
        <v>5.666666666666667</v>
      </c>
      <c r="I94" s="12">
        <f t="shared" si="5"/>
        <v>1050</v>
      </c>
      <c r="J94" s="12">
        <f t="shared" si="5"/>
        <v>1153.3333333333333</v>
      </c>
      <c r="K94" s="12">
        <f t="shared" si="5"/>
        <v>1263.3333333333335</v>
      </c>
    </row>
    <row r="95" spans="1:11" ht="15.75">
      <c r="A95" s="1">
        <v>41376.583333333336</v>
      </c>
      <c r="B95">
        <v>6</v>
      </c>
      <c r="C95" s="3">
        <v>11</v>
      </c>
      <c r="E95" s="11">
        <f t="shared" si="6"/>
        <v>6</v>
      </c>
      <c r="F95" s="12">
        <f t="shared" si="7"/>
        <v>6.666666666666667</v>
      </c>
      <c r="G95" s="12">
        <f t="shared" si="8"/>
        <v>7.333333333333333</v>
      </c>
      <c r="I95" s="12">
        <f t="shared" si="5"/>
        <v>1380</v>
      </c>
      <c r="J95" s="12">
        <f t="shared" si="5"/>
        <v>1633.3333333333335</v>
      </c>
      <c r="K95" s="12">
        <f t="shared" si="5"/>
        <v>1913.333333333333</v>
      </c>
    </row>
    <row r="96" spans="1:11" ht="15.75">
      <c r="A96" s="1">
        <v>41376.708333333336</v>
      </c>
      <c r="B96">
        <v>8</v>
      </c>
      <c r="C96" s="3">
        <v>14</v>
      </c>
      <c r="E96" s="11">
        <f t="shared" si="6"/>
        <v>8</v>
      </c>
      <c r="F96" s="12">
        <f t="shared" si="7"/>
        <v>7.666666666666667</v>
      </c>
      <c r="G96" s="12">
        <f t="shared" si="8"/>
        <v>7.333333333333333</v>
      </c>
      <c r="I96" s="12">
        <f t="shared" si="5"/>
        <v>2220</v>
      </c>
      <c r="J96" s="12">
        <f t="shared" si="5"/>
        <v>2063.3333333333335</v>
      </c>
      <c r="K96" s="12">
        <f t="shared" si="5"/>
        <v>1913.333333333333</v>
      </c>
    </row>
    <row r="97" spans="1:11" ht="15.75">
      <c r="A97" s="1">
        <v>41376.833333333336</v>
      </c>
      <c r="B97">
        <v>7</v>
      </c>
      <c r="C97" s="3">
        <v>17</v>
      </c>
      <c r="E97" s="11">
        <f t="shared" si="6"/>
        <v>7</v>
      </c>
      <c r="F97" s="12">
        <f t="shared" si="7"/>
        <v>7</v>
      </c>
      <c r="G97" s="12">
        <f t="shared" si="8"/>
        <v>7</v>
      </c>
      <c r="I97" s="12">
        <f t="shared" si="5"/>
        <v>1770</v>
      </c>
      <c r="J97" s="12">
        <f t="shared" si="5"/>
        <v>1770</v>
      </c>
      <c r="K97" s="12">
        <f t="shared" si="5"/>
        <v>1770</v>
      </c>
    </row>
    <row r="98" spans="1:11" ht="15.75">
      <c r="A98" s="1">
        <v>41376.958333333336</v>
      </c>
      <c r="B98">
        <v>7</v>
      </c>
      <c r="C98" s="3">
        <v>20</v>
      </c>
      <c r="E98" s="11">
        <f t="shared" si="6"/>
        <v>7</v>
      </c>
      <c r="F98" s="12">
        <f t="shared" si="7"/>
        <v>5.666666666666667</v>
      </c>
      <c r="G98" s="12">
        <f t="shared" si="8"/>
        <v>4.333333333333334</v>
      </c>
      <c r="I98" s="12">
        <f t="shared" si="5"/>
        <v>1770</v>
      </c>
      <c r="J98" s="12">
        <f t="shared" si="5"/>
        <v>1263.3333333333335</v>
      </c>
      <c r="K98" s="12">
        <f t="shared" si="5"/>
        <v>863.3333333333335</v>
      </c>
    </row>
    <row r="99" spans="1:12" ht="15.75">
      <c r="A99" s="1">
        <v>41377.083333333336</v>
      </c>
      <c r="B99">
        <v>3</v>
      </c>
      <c r="C99" s="3">
        <v>23</v>
      </c>
      <c r="D99" s="9">
        <f>SUM(B92:B99)/8</f>
        <v>5.625</v>
      </c>
      <c r="E99" s="11">
        <f t="shared" si="6"/>
        <v>3</v>
      </c>
      <c r="F99" s="12">
        <f t="shared" si="7"/>
        <v>2.3333333333333335</v>
      </c>
      <c r="G99" s="12">
        <f t="shared" si="8"/>
        <v>1.6666666666666667</v>
      </c>
      <c r="I99" s="12">
        <f t="shared" si="5"/>
        <v>0</v>
      </c>
      <c r="J99" s="12">
        <f t="shared" si="5"/>
        <v>0</v>
      </c>
      <c r="K99" s="12">
        <f t="shared" si="5"/>
        <v>0</v>
      </c>
      <c r="L99" s="21">
        <f>SUM(I92:K99)/1000</f>
        <v>29.259999999999998</v>
      </c>
    </row>
    <row r="100" spans="1:11" ht="15.75">
      <c r="A100" s="1">
        <v>41377.208333333336</v>
      </c>
      <c r="B100">
        <v>1</v>
      </c>
      <c r="C100" s="2">
        <v>2</v>
      </c>
      <c r="E100" s="11">
        <f t="shared" si="6"/>
        <v>1</v>
      </c>
      <c r="F100" s="12">
        <f t="shared" si="7"/>
        <v>1</v>
      </c>
      <c r="G100" s="12">
        <f t="shared" si="8"/>
        <v>1</v>
      </c>
      <c r="I100" s="12">
        <f t="shared" si="5"/>
        <v>0</v>
      </c>
      <c r="J100" s="12">
        <f t="shared" si="5"/>
        <v>0</v>
      </c>
      <c r="K100" s="12">
        <f t="shared" si="5"/>
        <v>0</v>
      </c>
    </row>
    <row r="101" spans="1:11" ht="15.75">
      <c r="A101" s="1">
        <v>41377.333333333336</v>
      </c>
      <c r="B101">
        <v>1</v>
      </c>
      <c r="C101" s="2">
        <v>5</v>
      </c>
      <c r="E101" s="11">
        <f t="shared" si="6"/>
        <v>1</v>
      </c>
      <c r="F101" s="12">
        <f t="shared" si="7"/>
        <v>1.6666666666666665</v>
      </c>
      <c r="G101" s="12">
        <f t="shared" si="8"/>
        <v>2.333333333333333</v>
      </c>
      <c r="I101" s="12">
        <f t="shared" si="5"/>
        <v>0</v>
      </c>
      <c r="J101" s="12">
        <f t="shared" si="5"/>
        <v>0</v>
      </c>
      <c r="K101" s="12">
        <f t="shared" si="5"/>
        <v>0</v>
      </c>
    </row>
    <row r="102" spans="1:11" ht="15.75">
      <c r="A102" s="1">
        <v>41377.458333333336</v>
      </c>
      <c r="B102">
        <v>3</v>
      </c>
      <c r="C102" s="2">
        <v>8</v>
      </c>
      <c r="E102" s="11">
        <f t="shared" si="6"/>
        <v>3</v>
      </c>
      <c r="F102" s="12">
        <f t="shared" si="7"/>
        <v>3.3333333333333335</v>
      </c>
      <c r="G102" s="12">
        <f t="shared" si="8"/>
        <v>3.6666666666666665</v>
      </c>
      <c r="I102" s="12">
        <f t="shared" si="5"/>
        <v>0</v>
      </c>
      <c r="J102" s="12">
        <f t="shared" si="5"/>
        <v>0</v>
      </c>
      <c r="K102" s="12">
        <f t="shared" si="5"/>
        <v>0</v>
      </c>
    </row>
    <row r="103" spans="1:11" ht="15.75">
      <c r="A103" s="1">
        <v>41377.583333333336</v>
      </c>
      <c r="B103">
        <v>4</v>
      </c>
      <c r="C103" s="2">
        <v>11</v>
      </c>
      <c r="E103" s="11">
        <f t="shared" si="6"/>
        <v>4</v>
      </c>
      <c r="F103" s="12">
        <f t="shared" si="7"/>
        <v>4</v>
      </c>
      <c r="G103" s="12">
        <f t="shared" si="8"/>
        <v>4</v>
      </c>
      <c r="I103" s="12">
        <f t="shared" si="5"/>
        <v>780</v>
      </c>
      <c r="J103" s="12">
        <f t="shared" si="5"/>
        <v>780</v>
      </c>
      <c r="K103" s="12">
        <f t="shared" si="5"/>
        <v>780</v>
      </c>
    </row>
    <row r="104" spans="1:11" ht="15.75">
      <c r="A104" s="1">
        <v>41377.708333333336</v>
      </c>
      <c r="B104">
        <v>4</v>
      </c>
      <c r="C104" s="2">
        <v>14</v>
      </c>
      <c r="E104" s="11">
        <f t="shared" si="6"/>
        <v>4</v>
      </c>
      <c r="F104" s="12">
        <f t="shared" si="7"/>
        <v>2.666666666666667</v>
      </c>
      <c r="G104" s="12">
        <f t="shared" si="8"/>
        <v>1.3333333333333335</v>
      </c>
      <c r="I104" s="12">
        <f t="shared" si="5"/>
        <v>780</v>
      </c>
      <c r="J104" s="12">
        <f t="shared" si="5"/>
        <v>0</v>
      </c>
      <c r="K104" s="12">
        <f t="shared" si="5"/>
        <v>0</v>
      </c>
    </row>
    <row r="105" spans="1:11" ht="15.75">
      <c r="A105" s="1">
        <v>41377.833333333336</v>
      </c>
      <c r="B105">
        <v>0</v>
      </c>
      <c r="C105" s="2">
        <v>17</v>
      </c>
      <c r="E105" s="11">
        <f t="shared" si="6"/>
        <v>0</v>
      </c>
      <c r="F105" s="12">
        <f t="shared" si="7"/>
        <v>0.3333333333333333</v>
      </c>
      <c r="G105" s="12">
        <f t="shared" si="8"/>
        <v>0.6666666666666666</v>
      </c>
      <c r="I105" s="12">
        <f t="shared" si="5"/>
        <v>0</v>
      </c>
      <c r="J105" s="12">
        <f t="shared" si="5"/>
        <v>0</v>
      </c>
      <c r="K105" s="12">
        <f t="shared" si="5"/>
        <v>0</v>
      </c>
    </row>
    <row r="106" spans="1:11" ht="15.75">
      <c r="A106" s="1">
        <v>41377.958333333336</v>
      </c>
      <c r="B106">
        <v>1</v>
      </c>
      <c r="C106" s="2">
        <v>20</v>
      </c>
      <c r="E106" s="11">
        <f t="shared" si="6"/>
        <v>1</v>
      </c>
      <c r="F106" s="12">
        <f t="shared" si="7"/>
        <v>1.3333333333333333</v>
      </c>
      <c r="G106" s="12">
        <f t="shared" si="8"/>
        <v>1.6666666666666665</v>
      </c>
      <c r="I106" s="12">
        <f t="shared" si="5"/>
        <v>0</v>
      </c>
      <c r="J106" s="12">
        <f t="shared" si="5"/>
        <v>0</v>
      </c>
      <c r="K106" s="12">
        <f t="shared" si="5"/>
        <v>0</v>
      </c>
    </row>
    <row r="107" spans="1:12" ht="15.75">
      <c r="A107" s="1">
        <v>41378.083333333336</v>
      </c>
      <c r="B107">
        <v>2</v>
      </c>
      <c r="C107" s="2">
        <v>23</v>
      </c>
      <c r="D107" s="10">
        <f>SUM(B100:B107)/8</f>
        <v>2</v>
      </c>
      <c r="E107" s="11">
        <f t="shared" si="6"/>
        <v>2</v>
      </c>
      <c r="F107" s="12">
        <f t="shared" si="7"/>
        <v>2.3333333333333335</v>
      </c>
      <c r="G107" s="12">
        <f t="shared" si="8"/>
        <v>2.6666666666666665</v>
      </c>
      <c r="I107" s="12">
        <f t="shared" si="5"/>
        <v>0</v>
      </c>
      <c r="J107" s="12">
        <f t="shared" si="5"/>
        <v>0</v>
      </c>
      <c r="K107" s="12">
        <f t="shared" si="5"/>
        <v>0</v>
      </c>
      <c r="L107" s="21">
        <f>SUM(I100:K107)/1000</f>
        <v>3.12</v>
      </c>
    </row>
    <row r="108" spans="1:11" ht="15.75">
      <c r="A108" s="1">
        <v>41378.208333333336</v>
      </c>
      <c r="B108">
        <v>3</v>
      </c>
      <c r="C108" s="3">
        <v>2</v>
      </c>
      <c r="E108" s="11">
        <f t="shared" si="6"/>
        <v>3</v>
      </c>
      <c r="F108" s="12">
        <f t="shared" si="7"/>
        <v>3.3333333333333335</v>
      </c>
      <c r="G108" s="12">
        <f t="shared" si="8"/>
        <v>3.6666666666666665</v>
      </c>
      <c r="I108" s="12">
        <f t="shared" si="5"/>
        <v>0</v>
      </c>
      <c r="J108" s="12">
        <f t="shared" si="5"/>
        <v>0</v>
      </c>
      <c r="K108" s="12">
        <f t="shared" si="5"/>
        <v>0</v>
      </c>
    </row>
    <row r="109" spans="1:11" ht="15.75">
      <c r="A109" s="1">
        <v>41378.333333333336</v>
      </c>
      <c r="B109">
        <v>4</v>
      </c>
      <c r="C109" s="3">
        <v>5</v>
      </c>
      <c r="E109" s="11">
        <f t="shared" si="6"/>
        <v>4</v>
      </c>
      <c r="F109" s="12">
        <f t="shared" si="7"/>
        <v>4.666666666666667</v>
      </c>
      <c r="G109" s="12">
        <f t="shared" si="8"/>
        <v>5.333333333333333</v>
      </c>
      <c r="I109" s="12">
        <f t="shared" si="5"/>
        <v>780</v>
      </c>
      <c r="J109" s="12">
        <f t="shared" si="5"/>
        <v>953.3333333333335</v>
      </c>
      <c r="K109" s="12">
        <f t="shared" si="5"/>
        <v>1153.3333333333333</v>
      </c>
    </row>
    <row r="110" spans="1:11" ht="15.75">
      <c r="A110" s="1">
        <v>41378.458333333336</v>
      </c>
      <c r="B110">
        <v>6</v>
      </c>
      <c r="C110" s="3">
        <v>8</v>
      </c>
      <c r="E110" s="11">
        <f t="shared" si="6"/>
        <v>6</v>
      </c>
      <c r="F110" s="12">
        <f t="shared" si="7"/>
        <v>5.666666666666667</v>
      </c>
      <c r="G110" s="12">
        <f t="shared" si="8"/>
        <v>5.333333333333333</v>
      </c>
      <c r="I110" s="12">
        <f t="shared" si="5"/>
        <v>1380</v>
      </c>
      <c r="J110" s="12">
        <f t="shared" si="5"/>
        <v>1263.3333333333335</v>
      </c>
      <c r="K110" s="12">
        <f t="shared" si="5"/>
        <v>1153.3333333333333</v>
      </c>
    </row>
    <row r="111" spans="1:11" ht="15.75">
      <c r="A111" s="1">
        <v>41378.583333333336</v>
      </c>
      <c r="B111">
        <v>5</v>
      </c>
      <c r="C111" s="3">
        <v>11</v>
      </c>
      <c r="E111" s="11">
        <f t="shared" si="6"/>
        <v>5</v>
      </c>
      <c r="F111" s="12">
        <f t="shared" si="7"/>
        <v>5.666666666666667</v>
      </c>
      <c r="G111" s="12">
        <f t="shared" si="8"/>
        <v>6.333333333333333</v>
      </c>
      <c r="I111" s="12">
        <f t="shared" si="5"/>
        <v>1050</v>
      </c>
      <c r="J111" s="12">
        <f t="shared" si="5"/>
        <v>1263.3333333333335</v>
      </c>
      <c r="K111" s="12">
        <f t="shared" si="5"/>
        <v>1503.3333333333333</v>
      </c>
    </row>
    <row r="112" spans="1:11" ht="15.75">
      <c r="A112" s="1">
        <v>41378.708333333336</v>
      </c>
      <c r="B112">
        <v>7</v>
      </c>
      <c r="C112" s="3">
        <v>14</v>
      </c>
      <c r="E112" s="11">
        <f t="shared" si="6"/>
        <v>7</v>
      </c>
      <c r="F112" s="12">
        <f t="shared" si="7"/>
        <v>6</v>
      </c>
      <c r="G112" s="12">
        <f t="shared" si="8"/>
        <v>5</v>
      </c>
      <c r="I112" s="12">
        <f t="shared" si="5"/>
        <v>1770</v>
      </c>
      <c r="J112" s="12">
        <f t="shared" si="5"/>
        <v>1380</v>
      </c>
      <c r="K112" s="12">
        <f t="shared" si="5"/>
        <v>1050</v>
      </c>
    </row>
    <row r="113" spans="1:11" ht="15.75">
      <c r="A113" s="1">
        <v>41378.833333333336</v>
      </c>
      <c r="B113">
        <v>4</v>
      </c>
      <c r="C113" s="3">
        <v>17</v>
      </c>
      <c r="E113" s="11">
        <f t="shared" si="6"/>
        <v>4</v>
      </c>
      <c r="F113" s="12">
        <f t="shared" si="7"/>
        <v>4</v>
      </c>
      <c r="G113" s="12">
        <f t="shared" si="8"/>
        <v>4</v>
      </c>
      <c r="I113" s="12">
        <f t="shared" si="5"/>
        <v>780</v>
      </c>
      <c r="J113" s="12">
        <f t="shared" si="5"/>
        <v>780</v>
      </c>
      <c r="K113" s="12">
        <f t="shared" si="5"/>
        <v>780</v>
      </c>
    </row>
    <row r="114" spans="1:11" ht="15.75">
      <c r="A114" s="1">
        <v>41378.958333333336</v>
      </c>
      <c r="B114">
        <v>4</v>
      </c>
      <c r="C114" s="3">
        <v>20</v>
      </c>
      <c r="E114" s="11">
        <f t="shared" si="6"/>
        <v>4</v>
      </c>
      <c r="F114" s="12">
        <f t="shared" si="7"/>
        <v>3.6666666666666665</v>
      </c>
      <c r="G114" s="12">
        <f t="shared" si="8"/>
        <v>3.3333333333333335</v>
      </c>
      <c r="I114" s="12">
        <f t="shared" si="5"/>
        <v>780</v>
      </c>
      <c r="J114" s="12">
        <f t="shared" si="5"/>
        <v>0</v>
      </c>
      <c r="K114" s="12">
        <f t="shared" si="5"/>
        <v>0</v>
      </c>
    </row>
    <row r="115" spans="1:12" ht="15.75">
      <c r="A115" s="1">
        <v>41379.083333333336</v>
      </c>
      <c r="B115">
        <v>3</v>
      </c>
      <c r="C115" s="3">
        <v>23</v>
      </c>
      <c r="D115" s="9">
        <f>SUM(B108:B115)/8</f>
        <v>4.5</v>
      </c>
      <c r="E115" s="11">
        <f t="shared" si="6"/>
        <v>3</v>
      </c>
      <c r="F115" s="12">
        <f t="shared" si="7"/>
        <v>3.3333333333333335</v>
      </c>
      <c r="G115" s="12">
        <f t="shared" si="8"/>
        <v>3.6666666666666665</v>
      </c>
      <c r="I115" s="12">
        <f t="shared" si="5"/>
        <v>0</v>
      </c>
      <c r="J115" s="12">
        <f t="shared" si="5"/>
        <v>0</v>
      </c>
      <c r="K115" s="12">
        <f t="shared" si="5"/>
        <v>0</v>
      </c>
      <c r="L115" s="21">
        <f>SUM(I108:K115)/1000</f>
        <v>17.82</v>
      </c>
    </row>
    <row r="116" spans="1:11" ht="15.75">
      <c r="A116" s="1">
        <v>41379.208333333336</v>
      </c>
      <c r="B116">
        <v>4</v>
      </c>
      <c r="C116" s="2">
        <v>2</v>
      </c>
      <c r="E116" s="11">
        <f t="shared" si="6"/>
        <v>4</v>
      </c>
      <c r="F116" s="12">
        <f t="shared" si="7"/>
        <v>3.6666666666666665</v>
      </c>
      <c r="G116" s="12">
        <f t="shared" si="8"/>
        <v>3.3333333333333335</v>
      </c>
      <c r="I116" s="12">
        <f t="shared" si="5"/>
        <v>780</v>
      </c>
      <c r="J116" s="12">
        <f t="shared" si="5"/>
        <v>0</v>
      </c>
      <c r="K116" s="12">
        <f t="shared" si="5"/>
        <v>0</v>
      </c>
    </row>
    <row r="117" spans="1:11" ht="15.75">
      <c r="A117" s="1">
        <v>41379.333333333336</v>
      </c>
      <c r="B117">
        <v>3</v>
      </c>
      <c r="C117" s="2">
        <v>5</v>
      </c>
      <c r="E117" s="11">
        <f t="shared" si="6"/>
        <v>3</v>
      </c>
      <c r="F117" s="12">
        <f t="shared" si="7"/>
        <v>3.3333333333333335</v>
      </c>
      <c r="G117" s="12">
        <f t="shared" si="8"/>
        <v>3.6666666666666665</v>
      </c>
      <c r="I117" s="12">
        <f t="shared" si="5"/>
        <v>0</v>
      </c>
      <c r="J117" s="12">
        <f t="shared" si="5"/>
        <v>0</v>
      </c>
      <c r="K117" s="12">
        <f t="shared" si="5"/>
        <v>0</v>
      </c>
    </row>
    <row r="118" spans="1:11" ht="15.75">
      <c r="A118" s="1">
        <v>41379.458333333336</v>
      </c>
      <c r="B118">
        <v>4</v>
      </c>
      <c r="C118" s="2">
        <v>8</v>
      </c>
      <c r="E118" s="11">
        <f t="shared" si="6"/>
        <v>4</v>
      </c>
      <c r="F118" s="12">
        <f t="shared" si="7"/>
        <v>4</v>
      </c>
      <c r="G118" s="12">
        <f t="shared" si="8"/>
        <v>4</v>
      </c>
      <c r="I118" s="12">
        <f t="shared" si="5"/>
        <v>780</v>
      </c>
      <c r="J118" s="12">
        <f t="shared" si="5"/>
        <v>780</v>
      </c>
      <c r="K118" s="12">
        <f t="shared" si="5"/>
        <v>780</v>
      </c>
    </row>
    <row r="119" spans="1:11" ht="15.75">
      <c r="A119" s="1">
        <v>41379.583333333336</v>
      </c>
      <c r="B119">
        <v>4</v>
      </c>
      <c r="C119" s="2">
        <v>11</v>
      </c>
      <c r="E119" s="11">
        <f t="shared" si="6"/>
        <v>4</v>
      </c>
      <c r="F119" s="12">
        <f t="shared" si="7"/>
        <v>3.3333333333333335</v>
      </c>
      <c r="G119" s="12">
        <f t="shared" si="8"/>
        <v>2.666666666666667</v>
      </c>
      <c r="I119" s="12">
        <f t="shared" si="5"/>
        <v>780</v>
      </c>
      <c r="J119" s="12">
        <f t="shared" si="5"/>
        <v>0</v>
      </c>
      <c r="K119" s="12">
        <f t="shared" si="5"/>
        <v>0</v>
      </c>
    </row>
    <row r="120" spans="1:11" ht="15.75">
      <c r="A120" s="1">
        <v>41379.708333333336</v>
      </c>
      <c r="B120">
        <v>2</v>
      </c>
      <c r="C120" s="2">
        <v>14</v>
      </c>
      <c r="E120" s="11">
        <f t="shared" si="6"/>
        <v>2</v>
      </c>
      <c r="F120" s="12">
        <f t="shared" si="7"/>
        <v>2</v>
      </c>
      <c r="G120" s="12">
        <f t="shared" si="8"/>
        <v>2</v>
      </c>
      <c r="I120" s="12">
        <f t="shared" si="5"/>
        <v>0</v>
      </c>
      <c r="J120" s="12">
        <f t="shared" si="5"/>
        <v>0</v>
      </c>
      <c r="K120" s="12">
        <f t="shared" si="5"/>
        <v>0</v>
      </c>
    </row>
    <row r="121" spans="1:11" ht="15.75">
      <c r="A121" s="1">
        <v>41379.833333333336</v>
      </c>
      <c r="B121">
        <v>2</v>
      </c>
      <c r="C121" s="2">
        <v>17</v>
      </c>
      <c r="E121" s="11">
        <f t="shared" si="6"/>
        <v>2</v>
      </c>
      <c r="F121" s="12">
        <f t="shared" si="7"/>
        <v>1.3333333333333335</v>
      </c>
      <c r="G121" s="12">
        <f t="shared" si="8"/>
        <v>0.6666666666666667</v>
      </c>
      <c r="I121" s="12">
        <f t="shared" si="5"/>
        <v>0</v>
      </c>
      <c r="J121" s="12">
        <f t="shared" si="5"/>
        <v>0</v>
      </c>
      <c r="K121" s="12">
        <f t="shared" si="5"/>
        <v>0</v>
      </c>
    </row>
    <row r="122" spans="1:11" ht="15.75">
      <c r="A122" s="1">
        <v>41379.958333333336</v>
      </c>
      <c r="B122">
        <v>0</v>
      </c>
      <c r="C122" s="2">
        <v>20</v>
      </c>
      <c r="E122" s="11">
        <f t="shared" si="6"/>
        <v>0</v>
      </c>
      <c r="F122" s="12">
        <f t="shared" si="7"/>
        <v>0.3333333333333333</v>
      </c>
      <c r="G122" s="12">
        <f t="shared" si="8"/>
        <v>0.6666666666666666</v>
      </c>
      <c r="I122" s="12">
        <f t="shared" si="5"/>
        <v>0</v>
      </c>
      <c r="J122" s="12">
        <f t="shared" si="5"/>
        <v>0</v>
      </c>
      <c r="K122" s="12">
        <f t="shared" si="5"/>
        <v>0</v>
      </c>
    </row>
    <row r="123" spans="1:12" ht="15.75">
      <c r="A123" s="1">
        <v>41380.083333333336</v>
      </c>
      <c r="B123">
        <v>1</v>
      </c>
      <c r="C123" s="2">
        <v>23</v>
      </c>
      <c r="D123" s="9">
        <f>SUM(B116:B123)/8</f>
        <v>2.5</v>
      </c>
      <c r="E123" s="11">
        <f t="shared" si="6"/>
        <v>1</v>
      </c>
      <c r="F123" s="12">
        <f t="shared" si="7"/>
        <v>1.6666666666666665</v>
      </c>
      <c r="G123" s="12">
        <f t="shared" si="8"/>
        <v>2.333333333333333</v>
      </c>
      <c r="I123" s="12">
        <f t="shared" si="5"/>
        <v>0</v>
      </c>
      <c r="J123" s="12">
        <f t="shared" si="5"/>
        <v>0</v>
      </c>
      <c r="K123" s="12">
        <f t="shared" si="5"/>
        <v>0</v>
      </c>
      <c r="L123" s="21">
        <f>SUM(I116:K123)/1000</f>
        <v>3.9</v>
      </c>
    </row>
    <row r="124" spans="1:11" ht="15.75">
      <c r="A124" s="1">
        <v>41380.208333333336</v>
      </c>
      <c r="B124">
        <v>3</v>
      </c>
      <c r="C124" s="3">
        <v>2</v>
      </c>
      <c r="E124" s="11">
        <f t="shared" si="6"/>
        <v>3</v>
      </c>
      <c r="F124" s="12">
        <f t="shared" si="7"/>
        <v>2.6666666666666665</v>
      </c>
      <c r="G124" s="12">
        <f t="shared" si="8"/>
        <v>2.3333333333333335</v>
      </c>
      <c r="I124" s="12">
        <f t="shared" si="5"/>
        <v>0</v>
      </c>
      <c r="J124" s="12">
        <f t="shared" si="5"/>
        <v>0</v>
      </c>
      <c r="K124" s="12">
        <f t="shared" si="5"/>
        <v>0</v>
      </c>
    </row>
    <row r="125" spans="1:11" ht="15.75">
      <c r="A125" s="1">
        <v>41380.333333333336</v>
      </c>
      <c r="B125">
        <v>2</v>
      </c>
      <c r="C125" s="3">
        <v>5</v>
      </c>
      <c r="E125" s="11">
        <f t="shared" si="6"/>
        <v>2</v>
      </c>
      <c r="F125" s="12">
        <f t="shared" si="7"/>
        <v>2.6666666666666665</v>
      </c>
      <c r="G125" s="12">
        <f t="shared" si="8"/>
        <v>3.333333333333333</v>
      </c>
      <c r="I125" s="12">
        <f t="shared" si="5"/>
        <v>0</v>
      </c>
      <c r="J125" s="12">
        <f t="shared" si="5"/>
        <v>0</v>
      </c>
      <c r="K125" s="12">
        <f t="shared" si="5"/>
        <v>0</v>
      </c>
    </row>
    <row r="126" spans="1:11" ht="15.75">
      <c r="A126" s="1">
        <v>41380.458333333336</v>
      </c>
      <c r="B126">
        <v>4</v>
      </c>
      <c r="C126" s="3">
        <v>8</v>
      </c>
      <c r="E126" s="11">
        <f t="shared" si="6"/>
        <v>4</v>
      </c>
      <c r="F126" s="12">
        <f t="shared" si="7"/>
        <v>3.6666666666666665</v>
      </c>
      <c r="G126" s="12">
        <f t="shared" si="8"/>
        <v>3.3333333333333335</v>
      </c>
      <c r="I126" s="12">
        <f t="shared" si="5"/>
        <v>780</v>
      </c>
      <c r="J126" s="12">
        <f t="shared" si="5"/>
        <v>0</v>
      </c>
      <c r="K126" s="12">
        <f t="shared" si="5"/>
        <v>0</v>
      </c>
    </row>
    <row r="127" spans="1:11" ht="15.75">
      <c r="A127" s="1">
        <v>41380.583333333336</v>
      </c>
      <c r="B127">
        <v>3</v>
      </c>
      <c r="C127" s="3">
        <v>11</v>
      </c>
      <c r="E127" s="11">
        <f t="shared" si="6"/>
        <v>3</v>
      </c>
      <c r="F127" s="12">
        <f t="shared" si="7"/>
        <v>3.3333333333333335</v>
      </c>
      <c r="G127" s="12">
        <f t="shared" si="8"/>
        <v>3.6666666666666665</v>
      </c>
      <c r="I127" s="12">
        <f t="shared" si="5"/>
        <v>0</v>
      </c>
      <c r="J127" s="12">
        <f t="shared" si="5"/>
        <v>0</v>
      </c>
      <c r="K127" s="12">
        <f t="shared" si="5"/>
        <v>0</v>
      </c>
    </row>
    <row r="128" spans="1:11" ht="15.75">
      <c r="A128" s="1">
        <v>41380.708333333336</v>
      </c>
      <c r="B128">
        <v>4</v>
      </c>
      <c r="C128" s="3">
        <v>14</v>
      </c>
      <c r="E128" s="11">
        <f t="shared" si="6"/>
        <v>4</v>
      </c>
      <c r="F128" s="12">
        <f t="shared" si="7"/>
        <v>3.3333333333333335</v>
      </c>
      <c r="G128" s="12">
        <f t="shared" si="8"/>
        <v>2.666666666666667</v>
      </c>
      <c r="I128" s="12">
        <f t="shared" si="5"/>
        <v>780</v>
      </c>
      <c r="J128" s="12">
        <f t="shared" si="5"/>
        <v>0</v>
      </c>
      <c r="K128" s="12">
        <f t="shared" si="5"/>
        <v>0</v>
      </c>
    </row>
    <row r="129" spans="1:11" ht="15.75">
      <c r="A129" s="1">
        <v>41380.833333333336</v>
      </c>
      <c r="B129">
        <v>2</v>
      </c>
      <c r="C129" s="3">
        <v>17</v>
      </c>
      <c r="E129" s="11">
        <f t="shared" si="6"/>
        <v>2</v>
      </c>
      <c r="F129" s="12">
        <f t="shared" si="7"/>
        <v>2</v>
      </c>
      <c r="G129" s="12">
        <f t="shared" si="8"/>
        <v>2</v>
      </c>
      <c r="I129" s="12">
        <f t="shared" si="5"/>
        <v>0</v>
      </c>
      <c r="J129" s="12">
        <f t="shared" si="5"/>
        <v>0</v>
      </c>
      <c r="K129" s="12">
        <f t="shared" si="5"/>
        <v>0</v>
      </c>
    </row>
    <row r="130" spans="1:11" ht="15.75">
      <c r="A130" s="1">
        <v>41380.958333333336</v>
      </c>
      <c r="B130">
        <v>2</v>
      </c>
      <c r="C130" s="3">
        <v>20</v>
      </c>
      <c r="E130" s="11">
        <f t="shared" si="6"/>
        <v>2</v>
      </c>
      <c r="F130" s="12">
        <f t="shared" si="7"/>
        <v>2.3333333333333335</v>
      </c>
      <c r="G130" s="12">
        <f t="shared" si="8"/>
        <v>2.6666666666666665</v>
      </c>
      <c r="I130" s="12">
        <f t="shared" si="5"/>
        <v>0</v>
      </c>
      <c r="J130" s="12">
        <f t="shared" si="5"/>
        <v>0</v>
      </c>
      <c r="K130" s="12">
        <f t="shared" si="5"/>
        <v>0</v>
      </c>
    </row>
    <row r="131" spans="1:12" ht="15.75">
      <c r="A131" s="1">
        <v>41381.083333333336</v>
      </c>
      <c r="B131">
        <v>3</v>
      </c>
      <c r="C131" s="3">
        <v>23</v>
      </c>
      <c r="D131" s="10">
        <f>SUM(B124:B131)/8</f>
        <v>2.875</v>
      </c>
      <c r="E131" s="11">
        <f t="shared" si="6"/>
        <v>3</v>
      </c>
      <c r="F131" s="12">
        <f t="shared" si="7"/>
        <v>3.3333333333333335</v>
      </c>
      <c r="G131" s="12">
        <f t="shared" si="8"/>
        <v>3.6666666666666665</v>
      </c>
      <c r="I131" s="12">
        <f t="shared" si="5"/>
        <v>0</v>
      </c>
      <c r="J131" s="12">
        <f t="shared" si="5"/>
        <v>0</v>
      </c>
      <c r="K131" s="12">
        <f t="shared" si="5"/>
        <v>0</v>
      </c>
      <c r="L131" s="21">
        <f>SUM(I124:K131)/1000</f>
        <v>1.56</v>
      </c>
    </row>
    <row r="132" spans="1:11" ht="15.75">
      <c r="A132" s="1">
        <v>41381.208333333336</v>
      </c>
      <c r="B132">
        <v>4</v>
      </c>
      <c r="C132" s="2">
        <v>2</v>
      </c>
      <c r="E132" s="11">
        <f t="shared" si="6"/>
        <v>4</v>
      </c>
      <c r="F132" s="12">
        <f t="shared" si="7"/>
        <v>3.6666666666666665</v>
      </c>
      <c r="G132" s="12">
        <f t="shared" si="8"/>
        <v>3.3333333333333335</v>
      </c>
      <c r="I132" s="12">
        <f t="shared" si="5"/>
        <v>780</v>
      </c>
      <c r="J132" s="12">
        <f t="shared" si="5"/>
        <v>0</v>
      </c>
      <c r="K132" s="12">
        <f t="shared" si="5"/>
        <v>0</v>
      </c>
    </row>
    <row r="133" spans="1:11" ht="15.75">
      <c r="A133" s="1">
        <v>41381.333333333336</v>
      </c>
      <c r="B133">
        <v>3</v>
      </c>
      <c r="C133" s="2">
        <v>5</v>
      </c>
      <c r="E133" s="11">
        <f t="shared" si="6"/>
        <v>3</v>
      </c>
      <c r="F133" s="12">
        <f t="shared" si="7"/>
        <v>3.6666666666666665</v>
      </c>
      <c r="G133" s="12">
        <f t="shared" si="8"/>
        <v>4.333333333333333</v>
      </c>
      <c r="I133" s="12">
        <f aca="true" t="shared" si="9" ref="I133:K196">IF(E133&lt;$I$1,0,IF(E133&gt;$K$1,2300,E133*E133*30+300))</f>
        <v>0</v>
      </c>
      <c r="J133" s="12">
        <f t="shared" si="9"/>
        <v>0</v>
      </c>
      <c r="K133" s="12">
        <f t="shared" si="9"/>
        <v>863.3333333333333</v>
      </c>
    </row>
    <row r="134" spans="1:11" ht="15.75">
      <c r="A134" s="1">
        <v>41381.458333333336</v>
      </c>
      <c r="B134">
        <v>5</v>
      </c>
      <c r="C134" s="2">
        <v>8</v>
      </c>
      <c r="E134" s="11">
        <f t="shared" si="6"/>
        <v>5</v>
      </c>
      <c r="F134" s="12">
        <f t="shared" si="7"/>
        <v>4.666666666666667</v>
      </c>
      <c r="G134" s="12">
        <f t="shared" si="8"/>
        <v>4.333333333333333</v>
      </c>
      <c r="I134" s="12">
        <f t="shared" si="9"/>
        <v>1050</v>
      </c>
      <c r="J134" s="12">
        <f t="shared" si="9"/>
        <v>953.3333333333335</v>
      </c>
      <c r="K134" s="12">
        <f t="shared" si="9"/>
        <v>863.3333333333333</v>
      </c>
    </row>
    <row r="135" spans="1:11" ht="15.75">
      <c r="A135" s="1">
        <v>41381.583333333336</v>
      </c>
      <c r="B135">
        <v>4</v>
      </c>
      <c r="C135" s="2">
        <v>11</v>
      </c>
      <c r="E135" s="11">
        <f t="shared" si="6"/>
        <v>4</v>
      </c>
      <c r="F135" s="12">
        <f t="shared" si="7"/>
        <v>3.3333333333333335</v>
      </c>
      <c r="G135" s="12">
        <f t="shared" si="8"/>
        <v>2.666666666666667</v>
      </c>
      <c r="I135" s="12">
        <f t="shared" si="9"/>
        <v>780</v>
      </c>
      <c r="J135" s="12">
        <f t="shared" si="9"/>
        <v>0</v>
      </c>
      <c r="K135" s="12">
        <f t="shared" si="9"/>
        <v>0</v>
      </c>
    </row>
    <row r="136" spans="1:11" ht="15.75">
      <c r="A136" s="1">
        <v>41381.708333333336</v>
      </c>
      <c r="B136">
        <v>2</v>
      </c>
      <c r="C136" s="2">
        <v>14</v>
      </c>
      <c r="E136" s="11">
        <f t="shared" si="6"/>
        <v>2</v>
      </c>
      <c r="F136" s="12">
        <f t="shared" si="7"/>
        <v>1.3333333333333335</v>
      </c>
      <c r="G136" s="12">
        <f t="shared" si="8"/>
        <v>0.6666666666666667</v>
      </c>
      <c r="I136" s="12">
        <f t="shared" si="9"/>
        <v>0</v>
      </c>
      <c r="J136" s="12">
        <f t="shared" si="9"/>
        <v>0</v>
      </c>
      <c r="K136" s="12">
        <f t="shared" si="9"/>
        <v>0</v>
      </c>
    </row>
    <row r="137" spans="1:11" ht="15.75">
      <c r="A137" s="1">
        <v>41381.833333333336</v>
      </c>
      <c r="B137">
        <v>0</v>
      </c>
      <c r="C137" s="2">
        <v>17</v>
      </c>
      <c r="E137" s="11">
        <f aca="true" t="shared" si="10" ref="E137:E200">B137</f>
        <v>0</v>
      </c>
      <c r="F137" s="12">
        <f aca="true" t="shared" si="11" ref="F137:F200">(B138-B137)/3+B137</f>
        <v>0.3333333333333333</v>
      </c>
      <c r="G137" s="12">
        <f aca="true" t="shared" si="12" ref="G137:G200">(B138-B137)/3*2+B137</f>
        <v>0.6666666666666666</v>
      </c>
      <c r="I137" s="12">
        <f t="shared" si="9"/>
        <v>0</v>
      </c>
      <c r="J137" s="12">
        <f t="shared" si="9"/>
        <v>0</v>
      </c>
      <c r="K137" s="12">
        <f t="shared" si="9"/>
        <v>0</v>
      </c>
    </row>
    <row r="138" spans="1:11" ht="15.75">
      <c r="A138" s="1">
        <v>41381.958333333336</v>
      </c>
      <c r="B138">
        <v>1</v>
      </c>
      <c r="C138" s="2">
        <v>20</v>
      </c>
      <c r="E138" s="11">
        <f t="shared" si="10"/>
        <v>1</v>
      </c>
      <c r="F138" s="12">
        <f t="shared" si="11"/>
        <v>0.6666666666666667</v>
      </c>
      <c r="G138" s="12">
        <f t="shared" si="12"/>
        <v>0.33333333333333337</v>
      </c>
      <c r="I138" s="12">
        <f t="shared" si="9"/>
        <v>0</v>
      </c>
      <c r="J138" s="12">
        <f t="shared" si="9"/>
        <v>0</v>
      </c>
      <c r="K138" s="12">
        <f t="shared" si="9"/>
        <v>0</v>
      </c>
    </row>
    <row r="139" spans="1:12" ht="15.75">
      <c r="A139" s="1">
        <v>41382.083333333336</v>
      </c>
      <c r="B139">
        <v>0</v>
      </c>
      <c r="C139" s="2">
        <v>23</v>
      </c>
      <c r="D139" s="10">
        <f>SUM(B132:B139)/8</f>
        <v>2.375</v>
      </c>
      <c r="E139" s="11">
        <f t="shared" si="10"/>
        <v>0</v>
      </c>
      <c r="F139" s="12">
        <f t="shared" si="11"/>
        <v>0.3333333333333333</v>
      </c>
      <c r="G139" s="12">
        <f t="shared" si="12"/>
        <v>0.6666666666666666</v>
      </c>
      <c r="I139" s="12">
        <f t="shared" si="9"/>
        <v>0</v>
      </c>
      <c r="J139" s="12">
        <f t="shared" si="9"/>
        <v>0</v>
      </c>
      <c r="K139" s="12">
        <f t="shared" si="9"/>
        <v>0</v>
      </c>
      <c r="L139" s="21">
        <f>SUM(I132:K139)/1000</f>
        <v>5.29</v>
      </c>
    </row>
    <row r="140" spans="1:11" ht="15.75">
      <c r="A140" s="1">
        <v>41382.208333333336</v>
      </c>
      <c r="B140">
        <v>1</v>
      </c>
      <c r="C140" s="3">
        <v>2</v>
      </c>
      <c r="E140" s="11">
        <f t="shared" si="10"/>
        <v>1</v>
      </c>
      <c r="F140" s="12">
        <f t="shared" si="11"/>
        <v>0.6666666666666667</v>
      </c>
      <c r="G140" s="12">
        <f t="shared" si="12"/>
        <v>0.33333333333333337</v>
      </c>
      <c r="I140" s="12">
        <f t="shared" si="9"/>
        <v>0</v>
      </c>
      <c r="J140" s="12">
        <f t="shared" si="9"/>
        <v>0</v>
      </c>
      <c r="K140" s="12">
        <f t="shared" si="9"/>
        <v>0</v>
      </c>
    </row>
    <row r="141" spans="1:11" ht="15.75">
      <c r="A141" s="1">
        <v>41382.333333333336</v>
      </c>
      <c r="B141">
        <v>0</v>
      </c>
      <c r="C141" s="3">
        <v>5</v>
      </c>
      <c r="E141" s="11">
        <f t="shared" si="10"/>
        <v>0</v>
      </c>
      <c r="F141" s="12">
        <f t="shared" si="11"/>
        <v>1</v>
      </c>
      <c r="G141" s="12">
        <f t="shared" si="12"/>
        <v>2</v>
      </c>
      <c r="I141" s="12">
        <f t="shared" si="9"/>
        <v>0</v>
      </c>
      <c r="J141" s="12">
        <f t="shared" si="9"/>
        <v>0</v>
      </c>
      <c r="K141" s="12">
        <f t="shared" si="9"/>
        <v>0</v>
      </c>
    </row>
    <row r="142" spans="1:11" ht="15.75">
      <c r="A142" s="1">
        <v>41382.458333333336</v>
      </c>
      <c r="B142">
        <v>3</v>
      </c>
      <c r="C142" s="3">
        <v>8</v>
      </c>
      <c r="E142" s="11">
        <f t="shared" si="10"/>
        <v>3</v>
      </c>
      <c r="F142" s="12">
        <f t="shared" si="11"/>
        <v>3</v>
      </c>
      <c r="G142" s="12">
        <f t="shared" si="12"/>
        <v>3</v>
      </c>
      <c r="I142" s="12">
        <f t="shared" si="9"/>
        <v>0</v>
      </c>
      <c r="J142" s="12">
        <f t="shared" si="9"/>
        <v>0</v>
      </c>
      <c r="K142" s="12">
        <f t="shared" si="9"/>
        <v>0</v>
      </c>
    </row>
    <row r="143" spans="1:11" ht="15.75">
      <c r="A143" s="1">
        <v>41382.583333333336</v>
      </c>
      <c r="B143">
        <v>3</v>
      </c>
      <c r="C143" s="3">
        <v>11</v>
      </c>
      <c r="E143" s="11">
        <f t="shared" si="10"/>
        <v>3</v>
      </c>
      <c r="F143" s="12">
        <f t="shared" si="11"/>
        <v>3.3333333333333335</v>
      </c>
      <c r="G143" s="12">
        <f t="shared" si="12"/>
        <v>3.6666666666666665</v>
      </c>
      <c r="I143" s="12">
        <f t="shared" si="9"/>
        <v>0</v>
      </c>
      <c r="J143" s="12">
        <f t="shared" si="9"/>
        <v>0</v>
      </c>
      <c r="K143" s="12">
        <f t="shared" si="9"/>
        <v>0</v>
      </c>
    </row>
    <row r="144" spans="1:11" ht="15.75">
      <c r="A144" s="1">
        <v>41382.708333333336</v>
      </c>
      <c r="B144">
        <v>4</v>
      </c>
      <c r="C144" s="3">
        <v>14</v>
      </c>
      <c r="E144" s="11">
        <f t="shared" si="10"/>
        <v>4</v>
      </c>
      <c r="F144" s="12">
        <f t="shared" si="11"/>
        <v>3.6666666666666665</v>
      </c>
      <c r="G144" s="12">
        <f t="shared" si="12"/>
        <v>3.3333333333333335</v>
      </c>
      <c r="I144" s="12">
        <f t="shared" si="9"/>
        <v>780</v>
      </c>
      <c r="J144" s="12">
        <f t="shared" si="9"/>
        <v>0</v>
      </c>
      <c r="K144" s="12">
        <f t="shared" si="9"/>
        <v>0</v>
      </c>
    </row>
    <row r="145" spans="1:11" ht="15.75">
      <c r="A145" s="1">
        <v>41382.833333333336</v>
      </c>
      <c r="B145">
        <v>3</v>
      </c>
      <c r="C145" s="3">
        <v>17</v>
      </c>
      <c r="E145" s="11">
        <f t="shared" si="10"/>
        <v>3</v>
      </c>
      <c r="F145" s="12">
        <f t="shared" si="11"/>
        <v>3.3333333333333335</v>
      </c>
      <c r="G145" s="12">
        <f t="shared" si="12"/>
        <v>3.6666666666666665</v>
      </c>
      <c r="I145" s="12">
        <f t="shared" si="9"/>
        <v>0</v>
      </c>
      <c r="J145" s="12">
        <f t="shared" si="9"/>
        <v>0</v>
      </c>
      <c r="K145" s="12">
        <f t="shared" si="9"/>
        <v>0</v>
      </c>
    </row>
    <row r="146" spans="1:11" ht="15.75">
      <c r="A146" s="1">
        <v>41382.958333333336</v>
      </c>
      <c r="B146">
        <v>4</v>
      </c>
      <c r="C146" s="3">
        <v>20</v>
      </c>
      <c r="E146" s="11">
        <f t="shared" si="10"/>
        <v>4</v>
      </c>
      <c r="F146" s="12">
        <f t="shared" si="11"/>
        <v>3.6666666666666665</v>
      </c>
      <c r="G146" s="12">
        <f t="shared" si="12"/>
        <v>3.3333333333333335</v>
      </c>
      <c r="I146" s="12">
        <f t="shared" si="9"/>
        <v>780</v>
      </c>
      <c r="J146" s="12">
        <f t="shared" si="9"/>
        <v>0</v>
      </c>
      <c r="K146" s="12">
        <f t="shared" si="9"/>
        <v>0</v>
      </c>
    </row>
    <row r="147" spans="1:12" ht="15.75">
      <c r="A147" s="1">
        <v>41383.083333333336</v>
      </c>
      <c r="B147">
        <v>3</v>
      </c>
      <c r="C147" s="3">
        <v>23</v>
      </c>
      <c r="D147" s="10">
        <f>SUM(B140:B147)/8</f>
        <v>2.625</v>
      </c>
      <c r="E147" s="11">
        <f t="shared" si="10"/>
        <v>3</v>
      </c>
      <c r="F147" s="12">
        <f t="shared" si="11"/>
        <v>2.6666666666666665</v>
      </c>
      <c r="G147" s="12">
        <f t="shared" si="12"/>
        <v>2.3333333333333335</v>
      </c>
      <c r="I147" s="12">
        <f t="shared" si="9"/>
        <v>0</v>
      </c>
      <c r="J147" s="12">
        <f t="shared" si="9"/>
        <v>0</v>
      </c>
      <c r="K147" s="12">
        <f t="shared" si="9"/>
        <v>0</v>
      </c>
      <c r="L147" s="21">
        <f>SUM(I140:K147)/1000</f>
        <v>1.56</v>
      </c>
    </row>
    <row r="148" spans="1:11" ht="15.75">
      <c r="A148" s="1">
        <v>41383.208333333336</v>
      </c>
      <c r="B148">
        <v>2</v>
      </c>
      <c r="C148" s="2">
        <v>2</v>
      </c>
      <c r="E148" s="11">
        <f t="shared" si="10"/>
        <v>2</v>
      </c>
      <c r="F148" s="12">
        <f t="shared" si="11"/>
        <v>2.6666666666666665</v>
      </c>
      <c r="G148" s="12">
        <f t="shared" si="12"/>
        <v>3.333333333333333</v>
      </c>
      <c r="I148" s="12">
        <f t="shared" si="9"/>
        <v>0</v>
      </c>
      <c r="J148" s="12">
        <f t="shared" si="9"/>
        <v>0</v>
      </c>
      <c r="K148" s="12">
        <f t="shared" si="9"/>
        <v>0</v>
      </c>
    </row>
    <row r="149" spans="1:11" ht="15.75">
      <c r="A149" s="1">
        <v>41383.333333333336</v>
      </c>
      <c r="B149">
        <v>4</v>
      </c>
      <c r="C149" s="2">
        <v>5</v>
      </c>
      <c r="E149" s="11">
        <f t="shared" si="10"/>
        <v>4</v>
      </c>
      <c r="F149" s="12">
        <f t="shared" si="11"/>
        <v>4.333333333333333</v>
      </c>
      <c r="G149" s="12">
        <f t="shared" si="12"/>
        <v>4.666666666666667</v>
      </c>
      <c r="I149" s="12">
        <f t="shared" si="9"/>
        <v>780</v>
      </c>
      <c r="J149" s="12">
        <f t="shared" si="9"/>
        <v>863.3333333333333</v>
      </c>
      <c r="K149" s="12">
        <f t="shared" si="9"/>
        <v>953.3333333333335</v>
      </c>
    </row>
    <row r="150" spans="1:11" ht="15.75">
      <c r="A150" s="1">
        <v>41383.458333333336</v>
      </c>
      <c r="B150">
        <v>5</v>
      </c>
      <c r="C150" s="2">
        <v>8</v>
      </c>
      <c r="E150" s="11">
        <f t="shared" si="10"/>
        <v>5</v>
      </c>
      <c r="F150" s="12">
        <f t="shared" si="11"/>
        <v>4.666666666666667</v>
      </c>
      <c r="G150" s="12">
        <f t="shared" si="12"/>
        <v>4.333333333333333</v>
      </c>
      <c r="I150" s="12">
        <f t="shared" si="9"/>
        <v>1050</v>
      </c>
      <c r="J150" s="12">
        <f t="shared" si="9"/>
        <v>953.3333333333335</v>
      </c>
      <c r="K150" s="12">
        <f t="shared" si="9"/>
        <v>863.3333333333333</v>
      </c>
    </row>
    <row r="151" spans="1:11" ht="15.75">
      <c r="A151" s="1">
        <v>41383.583333333336</v>
      </c>
      <c r="B151">
        <v>4</v>
      </c>
      <c r="C151" s="2">
        <v>11</v>
      </c>
      <c r="E151" s="11">
        <f t="shared" si="10"/>
        <v>4</v>
      </c>
      <c r="F151" s="12">
        <f t="shared" si="11"/>
        <v>3.3333333333333335</v>
      </c>
      <c r="G151" s="12">
        <f t="shared" si="12"/>
        <v>2.666666666666667</v>
      </c>
      <c r="I151" s="12">
        <f t="shared" si="9"/>
        <v>780</v>
      </c>
      <c r="J151" s="12">
        <f t="shared" si="9"/>
        <v>0</v>
      </c>
      <c r="K151" s="12">
        <f t="shared" si="9"/>
        <v>0</v>
      </c>
    </row>
    <row r="152" spans="1:11" ht="15.75">
      <c r="A152" s="1">
        <v>41383.708333333336</v>
      </c>
      <c r="B152">
        <v>2</v>
      </c>
      <c r="C152" s="2">
        <v>14</v>
      </c>
      <c r="E152" s="11">
        <f t="shared" si="10"/>
        <v>2</v>
      </c>
      <c r="F152" s="12">
        <f t="shared" si="11"/>
        <v>2</v>
      </c>
      <c r="G152" s="12">
        <f t="shared" si="12"/>
        <v>2</v>
      </c>
      <c r="I152" s="12">
        <f t="shared" si="9"/>
        <v>0</v>
      </c>
      <c r="J152" s="12">
        <f t="shared" si="9"/>
        <v>0</v>
      </c>
      <c r="K152" s="12">
        <f t="shared" si="9"/>
        <v>0</v>
      </c>
    </row>
    <row r="153" spans="1:11" ht="15.75">
      <c r="A153" s="1">
        <v>41383.833333333336</v>
      </c>
      <c r="B153">
        <v>2</v>
      </c>
      <c r="C153" s="2">
        <v>17</v>
      </c>
      <c r="E153" s="11">
        <f t="shared" si="10"/>
        <v>2</v>
      </c>
      <c r="F153" s="12">
        <f t="shared" si="11"/>
        <v>1.3333333333333335</v>
      </c>
      <c r="G153" s="12">
        <f t="shared" si="12"/>
        <v>0.6666666666666667</v>
      </c>
      <c r="I153" s="12">
        <f t="shared" si="9"/>
        <v>0</v>
      </c>
      <c r="J153" s="12">
        <f t="shared" si="9"/>
        <v>0</v>
      </c>
      <c r="K153" s="12">
        <f t="shared" si="9"/>
        <v>0</v>
      </c>
    </row>
    <row r="154" spans="1:11" ht="15.75">
      <c r="A154" s="1">
        <v>41383.958333333336</v>
      </c>
      <c r="B154">
        <v>0</v>
      </c>
      <c r="C154" s="2">
        <v>20</v>
      </c>
      <c r="E154" s="11">
        <f t="shared" si="10"/>
        <v>0</v>
      </c>
      <c r="F154" s="12">
        <f t="shared" si="11"/>
        <v>0</v>
      </c>
      <c r="G154" s="12">
        <f t="shared" si="12"/>
        <v>0</v>
      </c>
      <c r="I154" s="12">
        <f t="shared" si="9"/>
        <v>0</v>
      </c>
      <c r="J154" s="12">
        <f t="shared" si="9"/>
        <v>0</v>
      </c>
      <c r="K154" s="12">
        <f t="shared" si="9"/>
        <v>0</v>
      </c>
    </row>
    <row r="155" spans="1:12" ht="15.75">
      <c r="A155" s="1">
        <v>41384.083333333336</v>
      </c>
      <c r="B155">
        <v>0</v>
      </c>
      <c r="C155" s="2">
        <v>23</v>
      </c>
      <c r="D155" s="10">
        <f>SUM(B148:B155)/8</f>
        <v>2.375</v>
      </c>
      <c r="E155" s="11">
        <f t="shared" si="10"/>
        <v>0</v>
      </c>
      <c r="F155" s="12">
        <f t="shared" si="11"/>
        <v>0.6666666666666666</v>
      </c>
      <c r="G155" s="12">
        <f t="shared" si="12"/>
        <v>1.3333333333333333</v>
      </c>
      <c r="I155" s="12">
        <f t="shared" si="9"/>
        <v>0</v>
      </c>
      <c r="J155" s="12">
        <f t="shared" si="9"/>
        <v>0</v>
      </c>
      <c r="K155" s="12">
        <f t="shared" si="9"/>
        <v>0</v>
      </c>
      <c r="L155" s="21">
        <f>SUM(I148:K155)/1000</f>
        <v>6.243333333333333</v>
      </c>
    </row>
    <row r="156" spans="1:11" ht="15.75">
      <c r="A156" s="1">
        <v>41384.208333333336</v>
      </c>
      <c r="B156">
        <v>2</v>
      </c>
      <c r="C156" s="3">
        <v>2</v>
      </c>
      <c r="E156" s="11">
        <f t="shared" si="10"/>
        <v>2</v>
      </c>
      <c r="F156" s="12">
        <f t="shared" si="11"/>
        <v>2.6666666666666665</v>
      </c>
      <c r="G156" s="12">
        <f t="shared" si="12"/>
        <v>3.333333333333333</v>
      </c>
      <c r="I156" s="12">
        <f t="shared" si="9"/>
        <v>0</v>
      </c>
      <c r="J156" s="12">
        <f t="shared" si="9"/>
        <v>0</v>
      </c>
      <c r="K156" s="12">
        <f t="shared" si="9"/>
        <v>0</v>
      </c>
    </row>
    <row r="157" spans="1:11" ht="15.75">
      <c r="A157" s="1">
        <v>41384.333333333336</v>
      </c>
      <c r="B157">
        <v>4</v>
      </c>
      <c r="C157" s="3">
        <v>5</v>
      </c>
      <c r="E157" s="11">
        <f t="shared" si="10"/>
        <v>4</v>
      </c>
      <c r="F157" s="12">
        <f t="shared" si="11"/>
        <v>4.333333333333333</v>
      </c>
      <c r="G157" s="12">
        <f t="shared" si="12"/>
        <v>4.666666666666667</v>
      </c>
      <c r="I157" s="12">
        <f t="shared" si="9"/>
        <v>780</v>
      </c>
      <c r="J157" s="12">
        <f t="shared" si="9"/>
        <v>863.3333333333333</v>
      </c>
      <c r="K157" s="12">
        <f t="shared" si="9"/>
        <v>953.3333333333335</v>
      </c>
    </row>
    <row r="158" spans="1:11" ht="15.75">
      <c r="A158" s="1">
        <v>41384.458333333336</v>
      </c>
      <c r="B158">
        <v>5</v>
      </c>
      <c r="C158" s="3">
        <v>8</v>
      </c>
      <c r="E158" s="11">
        <f t="shared" si="10"/>
        <v>5</v>
      </c>
      <c r="F158" s="12">
        <f t="shared" si="11"/>
        <v>5</v>
      </c>
      <c r="G158" s="12">
        <f t="shared" si="12"/>
        <v>5</v>
      </c>
      <c r="I158" s="12">
        <f t="shared" si="9"/>
        <v>1050</v>
      </c>
      <c r="J158" s="12">
        <f t="shared" si="9"/>
        <v>1050</v>
      </c>
      <c r="K158" s="12">
        <f t="shared" si="9"/>
        <v>1050</v>
      </c>
    </row>
    <row r="159" spans="1:11" ht="15.75">
      <c r="A159" s="1">
        <v>41384.583333333336</v>
      </c>
      <c r="B159">
        <v>5</v>
      </c>
      <c r="C159" s="3">
        <v>11</v>
      </c>
      <c r="E159" s="11">
        <f t="shared" si="10"/>
        <v>5</v>
      </c>
      <c r="F159" s="12">
        <f t="shared" si="11"/>
        <v>5.333333333333333</v>
      </c>
      <c r="G159" s="12">
        <f t="shared" si="12"/>
        <v>5.666666666666667</v>
      </c>
      <c r="I159" s="12">
        <f t="shared" si="9"/>
        <v>1050</v>
      </c>
      <c r="J159" s="12">
        <f t="shared" si="9"/>
        <v>1153.3333333333333</v>
      </c>
      <c r="K159" s="12">
        <f t="shared" si="9"/>
        <v>1263.3333333333335</v>
      </c>
    </row>
    <row r="160" spans="1:11" ht="15.75">
      <c r="A160" s="1">
        <v>41384.708333333336</v>
      </c>
      <c r="B160">
        <v>6</v>
      </c>
      <c r="C160" s="3">
        <v>14</v>
      </c>
      <c r="E160" s="11">
        <f t="shared" si="10"/>
        <v>6</v>
      </c>
      <c r="F160" s="12">
        <f t="shared" si="11"/>
        <v>6</v>
      </c>
      <c r="G160" s="12">
        <f t="shared" si="12"/>
        <v>6</v>
      </c>
      <c r="I160" s="12">
        <f t="shared" si="9"/>
        <v>1380</v>
      </c>
      <c r="J160" s="12">
        <f t="shared" si="9"/>
        <v>1380</v>
      </c>
      <c r="K160" s="12">
        <f t="shared" si="9"/>
        <v>1380</v>
      </c>
    </row>
    <row r="161" spans="1:11" ht="15.75">
      <c r="A161" s="1">
        <v>41384.833333333336</v>
      </c>
      <c r="B161">
        <v>6</v>
      </c>
      <c r="C161" s="3">
        <v>17</v>
      </c>
      <c r="E161" s="11">
        <f t="shared" si="10"/>
        <v>6</v>
      </c>
      <c r="F161" s="12">
        <f t="shared" si="11"/>
        <v>5</v>
      </c>
      <c r="G161" s="12">
        <f t="shared" si="12"/>
        <v>4</v>
      </c>
      <c r="I161" s="12">
        <f t="shared" si="9"/>
        <v>1380</v>
      </c>
      <c r="J161" s="12">
        <f t="shared" si="9"/>
        <v>1050</v>
      </c>
      <c r="K161" s="12">
        <f t="shared" si="9"/>
        <v>780</v>
      </c>
    </row>
    <row r="162" spans="1:11" ht="15.75">
      <c r="A162" s="1">
        <v>41384.958333333336</v>
      </c>
      <c r="B162">
        <v>3</v>
      </c>
      <c r="C162" s="3">
        <v>20</v>
      </c>
      <c r="E162" s="11">
        <f t="shared" si="10"/>
        <v>3</v>
      </c>
      <c r="F162" s="12">
        <f t="shared" si="11"/>
        <v>3.3333333333333335</v>
      </c>
      <c r="G162" s="12">
        <f t="shared" si="12"/>
        <v>3.6666666666666665</v>
      </c>
      <c r="I162" s="12">
        <f t="shared" si="9"/>
        <v>0</v>
      </c>
      <c r="J162" s="12">
        <f t="shared" si="9"/>
        <v>0</v>
      </c>
      <c r="K162" s="12">
        <f t="shared" si="9"/>
        <v>0</v>
      </c>
    </row>
    <row r="163" spans="1:12" ht="15.75">
      <c r="A163" s="1">
        <v>41385.083333333336</v>
      </c>
      <c r="B163">
        <v>4</v>
      </c>
      <c r="C163" s="3">
        <v>23</v>
      </c>
      <c r="D163" s="10">
        <f>SUM(B156:B163)/8</f>
        <v>4.375</v>
      </c>
      <c r="E163" s="11">
        <f t="shared" si="10"/>
        <v>4</v>
      </c>
      <c r="F163" s="12">
        <f t="shared" si="11"/>
        <v>4</v>
      </c>
      <c r="G163" s="12">
        <f t="shared" si="12"/>
        <v>4</v>
      </c>
      <c r="I163" s="12">
        <f t="shared" si="9"/>
        <v>780</v>
      </c>
      <c r="J163" s="12">
        <f t="shared" si="9"/>
        <v>780</v>
      </c>
      <c r="K163" s="12">
        <f t="shared" si="9"/>
        <v>780</v>
      </c>
      <c r="L163" s="21">
        <f>SUM(I156:K163)/1000</f>
        <v>18.903333333333336</v>
      </c>
    </row>
    <row r="164" spans="1:11" ht="15.75">
      <c r="A164" s="1">
        <v>41385.208333333336</v>
      </c>
      <c r="B164">
        <v>4</v>
      </c>
      <c r="C164" s="2">
        <v>2</v>
      </c>
      <c r="E164" s="11">
        <f t="shared" si="10"/>
        <v>4</v>
      </c>
      <c r="F164" s="12">
        <f t="shared" si="11"/>
        <v>4.333333333333333</v>
      </c>
      <c r="G164" s="12">
        <f t="shared" si="12"/>
        <v>4.666666666666667</v>
      </c>
      <c r="I164" s="12">
        <f t="shared" si="9"/>
        <v>780</v>
      </c>
      <c r="J164" s="12">
        <f t="shared" si="9"/>
        <v>863.3333333333333</v>
      </c>
      <c r="K164" s="12">
        <f t="shared" si="9"/>
        <v>953.3333333333335</v>
      </c>
    </row>
    <row r="165" spans="1:11" ht="15.75">
      <c r="A165" s="1">
        <v>41385.333333333336</v>
      </c>
      <c r="B165">
        <v>5</v>
      </c>
      <c r="C165" s="2">
        <v>5</v>
      </c>
      <c r="E165" s="11">
        <f t="shared" si="10"/>
        <v>5</v>
      </c>
      <c r="F165" s="12">
        <f t="shared" si="11"/>
        <v>5.333333333333333</v>
      </c>
      <c r="G165" s="12">
        <f t="shared" si="12"/>
        <v>5.666666666666667</v>
      </c>
      <c r="I165" s="12">
        <f t="shared" si="9"/>
        <v>1050</v>
      </c>
      <c r="J165" s="12">
        <f t="shared" si="9"/>
        <v>1153.3333333333333</v>
      </c>
      <c r="K165" s="12">
        <f t="shared" si="9"/>
        <v>1263.3333333333335</v>
      </c>
    </row>
    <row r="166" spans="1:11" ht="15.75">
      <c r="A166" s="1">
        <v>41385.458333333336</v>
      </c>
      <c r="B166">
        <v>6</v>
      </c>
      <c r="C166" s="2">
        <v>8</v>
      </c>
      <c r="E166" s="11">
        <f t="shared" si="10"/>
        <v>6</v>
      </c>
      <c r="F166" s="12">
        <f t="shared" si="11"/>
        <v>6</v>
      </c>
      <c r="G166" s="12">
        <f t="shared" si="12"/>
        <v>6</v>
      </c>
      <c r="I166" s="12">
        <f t="shared" si="9"/>
        <v>1380</v>
      </c>
      <c r="J166" s="12">
        <f t="shared" si="9"/>
        <v>1380</v>
      </c>
      <c r="K166" s="12">
        <f t="shared" si="9"/>
        <v>1380</v>
      </c>
    </row>
    <row r="167" spans="1:11" ht="15.75">
      <c r="A167" s="1">
        <v>41385.583333333336</v>
      </c>
      <c r="B167">
        <v>6</v>
      </c>
      <c r="C167" s="2">
        <v>11</v>
      </c>
      <c r="E167" s="11">
        <f t="shared" si="10"/>
        <v>6</v>
      </c>
      <c r="F167" s="12">
        <f t="shared" si="11"/>
        <v>6</v>
      </c>
      <c r="G167" s="12">
        <f t="shared" si="12"/>
        <v>6</v>
      </c>
      <c r="I167" s="12">
        <f t="shared" si="9"/>
        <v>1380</v>
      </c>
      <c r="J167" s="12">
        <f t="shared" si="9"/>
        <v>1380</v>
      </c>
      <c r="K167" s="12">
        <f t="shared" si="9"/>
        <v>1380</v>
      </c>
    </row>
    <row r="168" spans="1:11" ht="15.75">
      <c r="A168" s="1">
        <v>41385.708333333336</v>
      </c>
      <c r="B168">
        <v>6</v>
      </c>
      <c r="C168" s="2">
        <v>14</v>
      </c>
      <c r="E168" s="11">
        <f t="shared" si="10"/>
        <v>6</v>
      </c>
      <c r="F168" s="12">
        <f t="shared" si="11"/>
        <v>5</v>
      </c>
      <c r="G168" s="12">
        <f t="shared" si="12"/>
        <v>4</v>
      </c>
      <c r="I168" s="12">
        <f t="shared" si="9"/>
        <v>1380</v>
      </c>
      <c r="J168" s="12">
        <f t="shared" si="9"/>
        <v>1050</v>
      </c>
      <c r="K168" s="12">
        <f t="shared" si="9"/>
        <v>780</v>
      </c>
    </row>
    <row r="169" spans="1:11" ht="15.75">
      <c r="A169" s="1">
        <v>41385.833333333336</v>
      </c>
      <c r="B169">
        <v>3</v>
      </c>
      <c r="C169" s="2">
        <v>17</v>
      </c>
      <c r="E169" s="11">
        <f t="shared" si="10"/>
        <v>3</v>
      </c>
      <c r="F169" s="12">
        <f t="shared" si="11"/>
        <v>3</v>
      </c>
      <c r="G169" s="12">
        <f t="shared" si="12"/>
        <v>3</v>
      </c>
      <c r="I169" s="12">
        <f t="shared" si="9"/>
        <v>0</v>
      </c>
      <c r="J169" s="12">
        <f t="shared" si="9"/>
        <v>0</v>
      </c>
      <c r="K169" s="12">
        <f t="shared" si="9"/>
        <v>0</v>
      </c>
    </row>
    <row r="170" spans="1:11" ht="15.75">
      <c r="A170" s="1">
        <v>41385.958333333336</v>
      </c>
      <c r="B170">
        <v>3</v>
      </c>
      <c r="C170" s="2">
        <v>20</v>
      </c>
      <c r="E170" s="11">
        <f t="shared" si="10"/>
        <v>3</v>
      </c>
      <c r="F170" s="12">
        <f t="shared" si="11"/>
        <v>3</v>
      </c>
      <c r="G170" s="12">
        <f t="shared" si="12"/>
        <v>3</v>
      </c>
      <c r="I170" s="12">
        <f t="shared" si="9"/>
        <v>0</v>
      </c>
      <c r="J170" s="12">
        <f t="shared" si="9"/>
        <v>0</v>
      </c>
      <c r="K170" s="12">
        <f t="shared" si="9"/>
        <v>0</v>
      </c>
    </row>
    <row r="171" spans="1:12" ht="15.75">
      <c r="A171" s="1">
        <v>41386.083333333336</v>
      </c>
      <c r="B171">
        <v>3</v>
      </c>
      <c r="C171" s="2">
        <v>23</v>
      </c>
      <c r="D171" s="10">
        <f>SUM(B164:B171)/8</f>
        <v>4.5</v>
      </c>
      <c r="E171" s="11">
        <f t="shared" si="10"/>
        <v>3</v>
      </c>
      <c r="F171" s="12">
        <f t="shared" si="11"/>
        <v>3</v>
      </c>
      <c r="G171" s="12">
        <f t="shared" si="12"/>
        <v>3</v>
      </c>
      <c r="I171" s="12">
        <f t="shared" si="9"/>
        <v>0</v>
      </c>
      <c r="J171" s="12">
        <f t="shared" si="9"/>
        <v>0</v>
      </c>
      <c r="K171" s="12">
        <f t="shared" si="9"/>
        <v>0</v>
      </c>
      <c r="L171" s="21">
        <f>SUM(I164:K171)/1000</f>
        <v>17.553333333333335</v>
      </c>
    </row>
    <row r="172" spans="1:11" ht="15.75">
      <c r="A172" s="1">
        <v>41386.208333333336</v>
      </c>
      <c r="B172">
        <v>3</v>
      </c>
      <c r="C172" s="3">
        <v>2</v>
      </c>
      <c r="E172" s="11">
        <f t="shared" si="10"/>
        <v>3</v>
      </c>
      <c r="F172" s="12">
        <f t="shared" si="11"/>
        <v>3</v>
      </c>
      <c r="G172" s="12">
        <f t="shared" si="12"/>
        <v>3</v>
      </c>
      <c r="I172" s="12">
        <f t="shared" si="9"/>
        <v>0</v>
      </c>
      <c r="J172" s="12">
        <f t="shared" si="9"/>
        <v>0</v>
      </c>
      <c r="K172" s="12">
        <f t="shared" si="9"/>
        <v>0</v>
      </c>
    </row>
    <row r="173" spans="1:11" ht="15.75">
      <c r="A173" s="1">
        <v>41386.333333333336</v>
      </c>
      <c r="B173">
        <v>3</v>
      </c>
      <c r="C173" s="3">
        <v>5</v>
      </c>
      <c r="E173" s="11">
        <f t="shared" si="10"/>
        <v>3</v>
      </c>
      <c r="F173" s="12">
        <f t="shared" si="11"/>
        <v>3</v>
      </c>
      <c r="G173" s="12">
        <f t="shared" si="12"/>
        <v>3</v>
      </c>
      <c r="I173" s="12">
        <f t="shared" si="9"/>
        <v>0</v>
      </c>
      <c r="J173" s="12">
        <f t="shared" si="9"/>
        <v>0</v>
      </c>
      <c r="K173" s="12">
        <f t="shared" si="9"/>
        <v>0</v>
      </c>
    </row>
    <row r="174" spans="1:11" ht="15.75">
      <c r="A174" s="1">
        <v>41386.458333333336</v>
      </c>
      <c r="B174">
        <v>3</v>
      </c>
      <c r="C174" s="3">
        <v>8</v>
      </c>
      <c r="E174" s="11">
        <f t="shared" si="10"/>
        <v>3</v>
      </c>
      <c r="F174" s="12">
        <f t="shared" si="11"/>
        <v>2.6666666666666665</v>
      </c>
      <c r="G174" s="12">
        <f t="shared" si="12"/>
        <v>2.3333333333333335</v>
      </c>
      <c r="I174" s="12">
        <f t="shared" si="9"/>
        <v>0</v>
      </c>
      <c r="J174" s="12">
        <f t="shared" si="9"/>
        <v>0</v>
      </c>
      <c r="K174" s="12">
        <f t="shared" si="9"/>
        <v>0</v>
      </c>
    </row>
    <row r="175" spans="1:11" ht="15.75">
      <c r="A175" s="1">
        <v>41386.583333333336</v>
      </c>
      <c r="B175">
        <v>2</v>
      </c>
      <c r="C175" s="3">
        <v>11</v>
      </c>
      <c r="E175" s="11">
        <f t="shared" si="10"/>
        <v>2</v>
      </c>
      <c r="F175" s="12">
        <f t="shared" si="11"/>
        <v>2.3333333333333335</v>
      </c>
      <c r="G175" s="12">
        <f t="shared" si="12"/>
        <v>2.6666666666666665</v>
      </c>
      <c r="I175" s="12">
        <f t="shared" si="9"/>
        <v>0</v>
      </c>
      <c r="J175" s="12">
        <f t="shared" si="9"/>
        <v>0</v>
      </c>
      <c r="K175" s="12">
        <f t="shared" si="9"/>
        <v>0</v>
      </c>
    </row>
    <row r="176" spans="1:11" ht="15.75">
      <c r="A176" s="1">
        <v>41386.708333333336</v>
      </c>
      <c r="B176">
        <v>3</v>
      </c>
      <c r="C176" s="3">
        <v>14</v>
      </c>
      <c r="E176" s="11">
        <f t="shared" si="10"/>
        <v>3</v>
      </c>
      <c r="F176" s="12">
        <f t="shared" si="11"/>
        <v>3</v>
      </c>
      <c r="G176" s="12">
        <f t="shared" si="12"/>
        <v>3</v>
      </c>
      <c r="I176" s="12">
        <f t="shared" si="9"/>
        <v>0</v>
      </c>
      <c r="J176" s="12">
        <f t="shared" si="9"/>
        <v>0</v>
      </c>
      <c r="K176" s="12">
        <f t="shared" si="9"/>
        <v>0</v>
      </c>
    </row>
    <row r="177" spans="1:11" ht="15.75">
      <c r="A177" s="1">
        <v>41386.833333333336</v>
      </c>
      <c r="B177">
        <v>3</v>
      </c>
      <c r="C177" s="3">
        <v>17</v>
      </c>
      <c r="E177" s="11">
        <f t="shared" si="10"/>
        <v>3</v>
      </c>
      <c r="F177" s="12">
        <f t="shared" si="11"/>
        <v>3.3333333333333335</v>
      </c>
      <c r="G177" s="12">
        <f t="shared" si="12"/>
        <v>3.6666666666666665</v>
      </c>
      <c r="I177" s="12">
        <f t="shared" si="9"/>
        <v>0</v>
      </c>
      <c r="J177" s="12">
        <f t="shared" si="9"/>
        <v>0</v>
      </c>
      <c r="K177" s="12">
        <f t="shared" si="9"/>
        <v>0</v>
      </c>
    </row>
    <row r="178" spans="1:11" ht="15.75">
      <c r="A178" s="1">
        <v>41386.958333333336</v>
      </c>
      <c r="B178">
        <v>4</v>
      </c>
      <c r="C178" s="3">
        <v>20</v>
      </c>
      <c r="E178" s="11">
        <f t="shared" si="10"/>
        <v>4</v>
      </c>
      <c r="F178" s="12">
        <f t="shared" si="11"/>
        <v>3.6666666666666665</v>
      </c>
      <c r="G178" s="12">
        <f t="shared" si="12"/>
        <v>3.3333333333333335</v>
      </c>
      <c r="I178" s="12">
        <f t="shared" si="9"/>
        <v>780</v>
      </c>
      <c r="J178" s="12">
        <f t="shared" si="9"/>
        <v>0</v>
      </c>
      <c r="K178" s="12">
        <f t="shared" si="9"/>
        <v>0</v>
      </c>
    </row>
    <row r="179" spans="1:12" ht="15.75">
      <c r="A179" s="1">
        <v>41387.083333333336</v>
      </c>
      <c r="B179">
        <v>3</v>
      </c>
      <c r="C179" s="3">
        <v>23</v>
      </c>
      <c r="D179" s="9">
        <f>SUM(B172:B179)/8</f>
        <v>3</v>
      </c>
      <c r="E179" s="11">
        <f t="shared" si="10"/>
        <v>3</v>
      </c>
      <c r="F179" s="12">
        <f t="shared" si="11"/>
        <v>3</v>
      </c>
      <c r="G179" s="12">
        <f t="shared" si="12"/>
        <v>3</v>
      </c>
      <c r="I179" s="12">
        <f t="shared" si="9"/>
        <v>0</v>
      </c>
      <c r="J179" s="12">
        <f t="shared" si="9"/>
        <v>0</v>
      </c>
      <c r="K179" s="12">
        <f t="shared" si="9"/>
        <v>0</v>
      </c>
      <c r="L179" s="21">
        <f>SUM(I172:K179)/1000</f>
        <v>0.78</v>
      </c>
    </row>
    <row r="180" spans="1:11" ht="15.75">
      <c r="A180" s="1">
        <v>41387.208333333336</v>
      </c>
      <c r="B180">
        <v>3</v>
      </c>
      <c r="C180" s="2">
        <v>2</v>
      </c>
      <c r="E180" s="11">
        <f t="shared" si="10"/>
        <v>3</v>
      </c>
      <c r="F180" s="12">
        <f t="shared" si="11"/>
        <v>3</v>
      </c>
      <c r="G180" s="12">
        <f t="shared" si="12"/>
        <v>3</v>
      </c>
      <c r="I180" s="12">
        <f t="shared" si="9"/>
        <v>0</v>
      </c>
      <c r="J180" s="12">
        <f t="shared" si="9"/>
        <v>0</v>
      </c>
      <c r="K180" s="12">
        <f t="shared" si="9"/>
        <v>0</v>
      </c>
    </row>
    <row r="181" spans="1:11" ht="15.75">
      <c r="A181" s="1">
        <v>41387.333333333336</v>
      </c>
      <c r="B181">
        <v>3</v>
      </c>
      <c r="C181" s="2">
        <v>5</v>
      </c>
      <c r="E181" s="11">
        <f t="shared" si="10"/>
        <v>3</v>
      </c>
      <c r="F181" s="12">
        <f t="shared" si="11"/>
        <v>3.6666666666666665</v>
      </c>
      <c r="G181" s="12">
        <f t="shared" si="12"/>
        <v>4.333333333333333</v>
      </c>
      <c r="I181" s="12">
        <f t="shared" si="9"/>
        <v>0</v>
      </c>
      <c r="J181" s="12">
        <f t="shared" si="9"/>
        <v>0</v>
      </c>
      <c r="K181" s="12">
        <f t="shared" si="9"/>
        <v>863.3333333333333</v>
      </c>
    </row>
    <row r="182" spans="1:11" ht="15.75">
      <c r="A182" s="1">
        <v>41387.458333333336</v>
      </c>
      <c r="B182">
        <v>5</v>
      </c>
      <c r="C182" s="2">
        <v>8</v>
      </c>
      <c r="E182" s="11">
        <f t="shared" si="10"/>
        <v>5</v>
      </c>
      <c r="F182" s="12">
        <f t="shared" si="11"/>
        <v>4.333333333333333</v>
      </c>
      <c r="G182" s="12">
        <f t="shared" si="12"/>
        <v>3.666666666666667</v>
      </c>
      <c r="I182" s="12">
        <f t="shared" si="9"/>
        <v>1050</v>
      </c>
      <c r="J182" s="12">
        <f t="shared" si="9"/>
        <v>863.3333333333333</v>
      </c>
      <c r="K182" s="12">
        <f t="shared" si="9"/>
        <v>0</v>
      </c>
    </row>
    <row r="183" spans="1:11" ht="15.75">
      <c r="A183" s="1">
        <v>41387.583333333336</v>
      </c>
      <c r="B183">
        <v>3</v>
      </c>
      <c r="C183" s="2">
        <v>11</v>
      </c>
      <c r="E183" s="11">
        <f t="shared" si="10"/>
        <v>3</v>
      </c>
      <c r="F183" s="12">
        <f t="shared" si="11"/>
        <v>3.3333333333333335</v>
      </c>
      <c r="G183" s="12">
        <f t="shared" si="12"/>
        <v>3.6666666666666665</v>
      </c>
      <c r="I183" s="12">
        <f t="shared" si="9"/>
        <v>0</v>
      </c>
      <c r="J183" s="12">
        <f t="shared" si="9"/>
        <v>0</v>
      </c>
      <c r="K183" s="12">
        <f t="shared" si="9"/>
        <v>0</v>
      </c>
    </row>
    <row r="184" spans="1:11" ht="15.75">
      <c r="A184" s="1">
        <v>41387.708333333336</v>
      </c>
      <c r="B184">
        <v>4</v>
      </c>
      <c r="C184" s="2">
        <v>14</v>
      </c>
      <c r="E184" s="11">
        <f t="shared" si="10"/>
        <v>4</v>
      </c>
      <c r="F184" s="12">
        <f t="shared" si="11"/>
        <v>3.6666666666666665</v>
      </c>
      <c r="G184" s="12">
        <f t="shared" si="12"/>
        <v>3.3333333333333335</v>
      </c>
      <c r="I184" s="12">
        <f t="shared" si="9"/>
        <v>780</v>
      </c>
      <c r="J184" s="12">
        <f t="shared" si="9"/>
        <v>0</v>
      </c>
      <c r="K184" s="12">
        <f t="shared" si="9"/>
        <v>0</v>
      </c>
    </row>
    <row r="185" spans="1:11" ht="15.75">
      <c r="A185" s="1">
        <v>41387.833333333336</v>
      </c>
      <c r="B185">
        <v>3</v>
      </c>
      <c r="C185" s="2">
        <v>17</v>
      </c>
      <c r="E185" s="11">
        <f t="shared" si="10"/>
        <v>3</v>
      </c>
      <c r="F185" s="12">
        <f t="shared" si="11"/>
        <v>3.6666666666666665</v>
      </c>
      <c r="G185" s="12">
        <f t="shared" si="12"/>
        <v>4.333333333333333</v>
      </c>
      <c r="I185" s="12">
        <f t="shared" si="9"/>
        <v>0</v>
      </c>
      <c r="J185" s="12">
        <f t="shared" si="9"/>
        <v>0</v>
      </c>
      <c r="K185" s="12">
        <f t="shared" si="9"/>
        <v>863.3333333333333</v>
      </c>
    </row>
    <row r="186" spans="1:11" ht="15.75">
      <c r="A186" s="1">
        <v>41387.958333333336</v>
      </c>
      <c r="B186">
        <v>5</v>
      </c>
      <c r="C186" s="2">
        <v>20</v>
      </c>
      <c r="E186" s="11">
        <f t="shared" si="10"/>
        <v>5</v>
      </c>
      <c r="F186" s="12">
        <f t="shared" si="11"/>
        <v>4.666666666666667</v>
      </c>
      <c r="G186" s="12">
        <f t="shared" si="12"/>
        <v>4.333333333333333</v>
      </c>
      <c r="I186" s="12">
        <f t="shared" si="9"/>
        <v>1050</v>
      </c>
      <c r="J186" s="12">
        <f t="shared" si="9"/>
        <v>953.3333333333335</v>
      </c>
      <c r="K186" s="12">
        <f t="shared" si="9"/>
        <v>863.3333333333333</v>
      </c>
    </row>
    <row r="187" spans="1:12" ht="15.75">
      <c r="A187" s="1">
        <v>41388.083333333336</v>
      </c>
      <c r="B187">
        <v>4</v>
      </c>
      <c r="C187" s="2">
        <v>23</v>
      </c>
      <c r="D187" s="10">
        <f>SUM(B180:B187)/8</f>
        <v>3.75</v>
      </c>
      <c r="E187" s="11">
        <f t="shared" si="10"/>
        <v>4</v>
      </c>
      <c r="F187" s="12">
        <f t="shared" si="11"/>
        <v>3.6666666666666665</v>
      </c>
      <c r="G187" s="12">
        <f t="shared" si="12"/>
        <v>3.3333333333333335</v>
      </c>
      <c r="I187" s="12">
        <f t="shared" si="9"/>
        <v>780</v>
      </c>
      <c r="J187" s="12">
        <f t="shared" si="9"/>
        <v>0</v>
      </c>
      <c r="K187" s="12">
        <f t="shared" si="9"/>
        <v>0</v>
      </c>
      <c r="L187" s="21">
        <f>SUM(I180:K187)/1000</f>
        <v>8.066666666666666</v>
      </c>
    </row>
    <row r="188" spans="1:11" ht="15.75">
      <c r="A188" s="1">
        <v>41388.208333333336</v>
      </c>
      <c r="B188">
        <v>3</v>
      </c>
      <c r="C188" s="3">
        <v>2</v>
      </c>
      <c r="E188" s="11">
        <f t="shared" si="10"/>
        <v>3</v>
      </c>
      <c r="F188" s="12">
        <f t="shared" si="11"/>
        <v>4</v>
      </c>
      <c r="G188" s="12">
        <f t="shared" si="12"/>
        <v>5</v>
      </c>
      <c r="I188" s="12">
        <f t="shared" si="9"/>
        <v>0</v>
      </c>
      <c r="J188" s="12">
        <f t="shared" si="9"/>
        <v>780</v>
      </c>
      <c r="K188" s="12">
        <f t="shared" si="9"/>
        <v>1050</v>
      </c>
    </row>
    <row r="189" spans="1:11" ht="15.75">
      <c r="A189" s="1">
        <v>41388.333333333336</v>
      </c>
      <c r="B189">
        <v>6</v>
      </c>
      <c r="C189" s="3">
        <v>5</v>
      </c>
      <c r="E189" s="11">
        <f t="shared" si="10"/>
        <v>6</v>
      </c>
      <c r="F189" s="12">
        <f t="shared" si="11"/>
        <v>7.666666666666667</v>
      </c>
      <c r="G189" s="12">
        <f t="shared" si="12"/>
        <v>9.333333333333334</v>
      </c>
      <c r="I189" s="12">
        <f t="shared" si="9"/>
        <v>1380</v>
      </c>
      <c r="J189" s="12">
        <f t="shared" si="9"/>
        <v>2063.3333333333335</v>
      </c>
      <c r="K189" s="12">
        <f t="shared" si="9"/>
        <v>2300</v>
      </c>
    </row>
    <row r="190" spans="1:11" ht="15.75">
      <c r="A190" s="1">
        <v>41388.458333333336</v>
      </c>
      <c r="B190">
        <v>11</v>
      </c>
      <c r="C190" s="3">
        <v>8</v>
      </c>
      <c r="E190" s="11">
        <f t="shared" si="10"/>
        <v>11</v>
      </c>
      <c r="F190" s="12">
        <f t="shared" si="11"/>
        <v>11</v>
      </c>
      <c r="G190" s="12">
        <f t="shared" si="12"/>
        <v>11</v>
      </c>
      <c r="I190" s="12">
        <f t="shared" si="9"/>
        <v>2300</v>
      </c>
      <c r="J190" s="12">
        <f t="shared" si="9"/>
        <v>2300</v>
      </c>
      <c r="K190" s="12">
        <f t="shared" si="9"/>
        <v>2300</v>
      </c>
    </row>
    <row r="191" spans="1:11" ht="15.75">
      <c r="A191" s="1">
        <v>41388.583333333336</v>
      </c>
      <c r="B191">
        <v>11</v>
      </c>
      <c r="C191" s="3">
        <v>11</v>
      </c>
      <c r="E191" s="11">
        <f t="shared" si="10"/>
        <v>11</v>
      </c>
      <c r="F191" s="12">
        <f t="shared" si="11"/>
        <v>10.333333333333334</v>
      </c>
      <c r="G191" s="12">
        <f t="shared" si="12"/>
        <v>9.666666666666666</v>
      </c>
      <c r="I191" s="12">
        <f t="shared" si="9"/>
        <v>2300</v>
      </c>
      <c r="J191" s="12">
        <f t="shared" si="9"/>
        <v>2300</v>
      </c>
      <c r="K191" s="12">
        <f t="shared" si="9"/>
        <v>2300</v>
      </c>
    </row>
    <row r="192" spans="1:11" ht="15.75">
      <c r="A192" s="1">
        <v>41388.708333333336</v>
      </c>
      <c r="B192">
        <v>9</v>
      </c>
      <c r="C192" s="3">
        <v>14</v>
      </c>
      <c r="E192" s="11">
        <f t="shared" si="10"/>
        <v>9</v>
      </c>
      <c r="F192" s="12">
        <f t="shared" si="11"/>
        <v>7</v>
      </c>
      <c r="G192" s="12">
        <f t="shared" si="12"/>
        <v>5</v>
      </c>
      <c r="I192" s="12">
        <f t="shared" si="9"/>
        <v>2300</v>
      </c>
      <c r="J192" s="12">
        <f t="shared" si="9"/>
        <v>1770</v>
      </c>
      <c r="K192" s="12">
        <f t="shared" si="9"/>
        <v>1050</v>
      </c>
    </row>
    <row r="193" spans="1:11" ht="15.75">
      <c r="A193" s="1">
        <v>41388.833333333336</v>
      </c>
      <c r="B193">
        <v>3</v>
      </c>
      <c r="C193" s="3">
        <v>17</v>
      </c>
      <c r="E193" s="11">
        <f t="shared" si="10"/>
        <v>3</v>
      </c>
      <c r="F193" s="12">
        <f t="shared" si="11"/>
        <v>2.6666666666666665</v>
      </c>
      <c r="G193" s="12">
        <f t="shared" si="12"/>
        <v>2.3333333333333335</v>
      </c>
      <c r="I193" s="12">
        <f t="shared" si="9"/>
        <v>0</v>
      </c>
      <c r="J193" s="12">
        <f t="shared" si="9"/>
        <v>0</v>
      </c>
      <c r="K193" s="12">
        <f t="shared" si="9"/>
        <v>0</v>
      </c>
    </row>
    <row r="194" spans="1:11" ht="15.75">
      <c r="A194" s="1">
        <v>41388.958333333336</v>
      </c>
      <c r="B194">
        <v>2</v>
      </c>
      <c r="C194" s="3">
        <v>20</v>
      </c>
      <c r="E194" s="11">
        <f t="shared" si="10"/>
        <v>2</v>
      </c>
      <c r="F194" s="12">
        <f t="shared" si="11"/>
        <v>2</v>
      </c>
      <c r="G194" s="12">
        <f t="shared" si="12"/>
        <v>2</v>
      </c>
      <c r="I194" s="12">
        <f t="shared" si="9"/>
        <v>0</v>
      </c>
      <c r="J194" s="12">
        <f t="shared" si="9"/>
        <v>0</v>
      </c>
      <c r="K194" s="12">
        <f t="shared" si="9"/>
        <v>0</v>
      </c>
    </row>
    <row r="195" spans="1:12" ht="15.75">
      <c r="A195" s="1">
        <v>41389.083333333336</v>
      </c>
      <c r="B195">
        <v>2</v>
      </c>
      <c r="C195" s="3">
        <v>23</v>
      </c>
      <c r="D195" s="10">
        <f>SUM(B188:B195)/8</f>
        <v>5.875</v>
      </c>
      <c r="E195" s="11">
        <f t="shared" si="10"/>
        <v>2</v>
      </c>
      <c r="F195" s="12">
        <f t="shared" si="11"/>
        <v>2</v>
      </c>
      <c r="G195" s="12">
        <f t="shared" si="12"/>
        <v>2</v>
      </c>
      <c r="I195" s="12">
        <f t="shared" si="9"/>
        <v>0</v>
      </c>
      <c r="J195" s="12">
        <f t="shared" si="9"/>
        <v>0</v>
      </c>
      <c r="K195" s="12">
        <f t="shared" si="9"/>
        <v>0</v>
      </c>
      <c r="L195" s="21">
        <f>SUM(I188:K195)/1000</f>
        <v>26.493333333333336</v>
      </c>
    </row>
    <row r="196" spans="1:11" ht="15.75">
      <c r="A196" s="1">
        <v>41389.208333333336</v>
      </c>
      <c r="B196">
        <v>2</v>
      </c>
      <c r="C196" s="2">
        <v>2</v>
      </c>
      <c r="E196" s="11">
        <f t="shared" si="10"/>
        <v>2</v>
      </c>
      <c r="F196" s="12">
        <f t="shared" si="11"/>
        <v>3.333333333333333</v>
      </c>
      <c r="G196" s="12">
        <f t="shared" si="12"/>
        <v>4.666666666666666</v>
      </c>
      <c r="I196" s="12">
        <f t="shared" si="9"/>
        <v>0</v>
      </c>
      <c r="J196" s="12">
        <f t="shared" si="9"/>
        <v>0</v>
      </c>
      <c r="K196" s="12">
        <f t="shared" si="9"/>
        <v>953.3333333333331</v>
      </c>
    </row>
    <row r="197" spans="1:11" ht="15.75">
      <c r="A197" s="1">
        <v>41389.333333333336</v>
      </c>
      <c r="B197">
        <v>6</v>
      </c>
      <c r="C197" s="2">
        <v>5</v>
      </c>
      <c r="E197" s="11">
        <f t="shared" si="10"/>
        <v>6</v>
      </c>
      <c r="F197" s="12">
        <f t="shared" si="11"/>
        <v>7.333333333333333</v>
      </c>
      <c r="G197" s="12">
        <f t="shared" si="12"/>
        <v>8.666666666666666</v>
      </c>
      <c r="I197" s="12">
        <f aca="true" t="shared" si="13" ref="I197:K251">IF(E197&lt;$I$1,0,IF(E197&gt;$K$1,2300,E197*E197*30+300))</f>
        <v>1380</v>
      </c>
      <c r="J197" s="12">
        <f t="shared" si="13"/>
        <v>1913.333333333333</v>
      </c>
      <c r="K197" s="12">
        <f t="shared" si="13"/>
        <v>2300</v>
      </c>
    </row>
    <row r="198" spans="1:11" ht="15.75">
      <c r="A198" s="1">
        <v>41389.458333333336</v>
      </c>
      <c r="B198">
        <v>10</v>
      </c>
      <c r="C198" s="2">
        <v>8</v>
      </c>
      <c r="E198" s="11">
        <f t="shared" si="10"/>
        <v>10</v>
      </c>
      <c r="F198" s="12">
        <f t="shared" si="11"/>
        <v>9.666666666666666</v>
      </c>
      <c r="G198" s="12">
        <f t="shared" si="12"/>
        <v>9.333333333333334</v>
      </c>
      <c r="I198" s="12">
        <f t="shared" si="13"/>
        <v>2300</v>
      </c>
      <c r="J198" s="12">
        <f t="shared" si="13"/>
        <v>2300</v>
      </c>
      <c r="K198" s="12">
        <f t="shared" si="13"/>
        <v>2300</v>
      </c>
    </row>
    <row r="199" spans="1:11" ht="15.75">
      <c r="A199" s="1">
        <v>41389.583333333336</v>
      </c>
      <c r="B199">
        <v>9</v>
      </c>
      <c r="C199" s="2">
        <v>11</v>
      </c>
      <c r="E199" s="11">
        <f t="shared" si="10"/>
        <v>9</v>
      </c>
      <c r="F199" s="12">
        <f t="shared" si="11"/>
        <v>8.666666666666666</v>
      </c>
      <c r="G199" s="12">
        <f t="shared" si="12"/>
        <v>8.333333333333334</v>
      </c>
      <c r="I199" s="12">
        <f t="shared" si="13"/>
        <v>2300</v>
      </c>
      <c r="J199" s="12">
        <f t="shared" si="13"/>
        <v>2300</v>
      </c>
      <c r="K199" s="12">
        <f t="shared" si="13"/>
        <v>2300</v>
      </c>
    </row>
    <row r="200" spans="1:11" ht="15.75">
      <c r="A200" s="1">
        <v>41389.708333333336</v>
      </c>
      <c r="B200">
        <v>8</v>
      </c>
      <c r="C200" s="2">
        <v>14</v>
      </c>
      <c r="E200" s="11">
        <f t="shared" si="10"/>
        <v>8</v>
      </c>
      <c r="F200" s="12">
        <f t="shared" si="11"/>
        <v>7</v>
      </c>
      <c r="G200" s="12">
        <f t="shared" si="12"/>
        <v>6</v>
      </c>
      <c r="I200" s="12">
        <f t="shared" si="13"/>
        <v>2220</v>
      </c>
      <c r="J200" s="12">
        <f t="shared" si="13"/>
        <v>1770</v>
      </c>
      <c r="K200" s="12">
        <f t="shared" si="13"/>
        <v>1380</v>
      </c>
    </row>
    <row r="201" spans="1:11" ht="15.75">
      <c r="A201" s="1">
        <v>41389.833333333336</v>
      </c>
      <c r="B201">
        <v>5</v>
      </c>
      <c r="C201" s="2">
        <v>17</v>
      </c>
      <c r="E201" s="11">
        <f aca="true" t="shared" si="14" ref="E201:E251">B201</f>
        <v>5</v>
      </c>
      <c r="F201" s="12">
        <f aca="true" t="shared" si="15" ref="F201:F251">(B202-B201)/3+B201</f>
        <v>4</v>
      </c>
      <c r="G201" s="12">
        <f aca="true" t="shared" si="16" ref="G201:G251">(B202-B201)/3*2+B201</f>
        <v>3</v>
      </c>
      <c r="I201" s="12">
        <f t="shared" si="13"/>
        <v>1050</v>
      </c>
      <c r="J201" s="12">
        <f t="shared" si="13"/>
        <v>780</v>
      </c>
      <c r="K201" s="12">
        <f t="shared" si="13"/>
        <v>0</v>
      </c>
    </row>
    <row r="202" spans="1:11" ht="15.75">
      <c r="A202" s="1">
        <v>41389.958333333336</v>
      </c>
      <c r="B202">
        <v>2</v>
      </c>
      <c r="C202" s="2">
        <v>20</v>
      </c>
      <c r="E202" s="11">
        <f t="shared" si="14"/>
        <v>2</v>
      </c>
      <c r="F202" s="12">
        <f t="shared" si="15"/>
        <v>1.3333333333333335</v>
      </c>
      <c r="G202" s="12">
        <f t="shared" si="16"/>
        <v>0.6666666666666667</v>
      </c>
      <c r="I202" s="12">
        <f t="shared" si="13"/>
        <v>0</v>
      </c>
      <c r="J202" s="12">
        <f t="shared" si="13"/>
        <v>0</v>
      </c>
      <c r="K202" s="12">
        <f t="shared" si="13"/>
        <v>0</v>
      </c>
    </row>
    <row r="203" spans="1:12" ht="15.75">
      <c r="A203" s="1">
        <v>41390.083333333336</v>
      </c>
      <c r="B203">
        <v>0</v>
      </c>
      <c r="C203" s="2">
        <v>23</v>
      </c>
      <c r="D203" s="10">
        <f>SUM(B196:B203)/8</f>
        <v>5.25</v>
      </c>
      <c r="E203" s="11">
        <f t="shared" si="14"/>
        <v>0</v>
      </c>
      <c r="F203" s="12">
        <f t="shared" si="15"/>
        <v>0</v>
      </c>
      <c r="G203" s="12">
        <f t="shared" si="16"/>
        <v>0</v>
      </c>
      <c r="I203" s="12">
        <f t="shared" si="13"/>
        <v>0</v>
      </c>
      <c r="J203" s="12">
        <f t="shared" si="13"/>
        <v>0</v>
      </c>
      <c r="K203" s="12">
        <f t="shared" si="13"/>
        <v>0</v>
      </c>
      <c r="L203" s="21">
        <f>SUM(I196:K203)/1000</f>
        <v>27.546666666666663</v>
      </c>
    </row>
    <row r="204" spans="1:11" ht="15.75">
      <c r="A204" s="1">
        <v>41390.208333333336</v>
      </c>
      <c r="B204">
        <v>0</v>
      </c>
      <c r="C204" s="3">
        <v>2</v>
      </c>
      <c r="E204" s="11">
        <f t="shared" si="14"/>
        <v>0</v>
      </c>
      <c r="F204" s="12">
        <f t="shared" si="15"/>
        <v>0.3333333333333333</v>
      </c>
      <c r="G204" s="12">
        <f t="shared" si="16"/>
        <v>0.6666666666666666</v>
      </c>
      <c r="I204" s="12">
        <f t="shared" si="13"/>
        <v>0</v>
      </c>
      <c r="J204" s="12">
        <f t="shared" si="13"/>
        <v>0</v>
      </c>
      <c r="K204" s="12">
        <f t="shared" si="13"/>
        <v>0</v>
      </c>
    </row>
    <row r="205" spans="1:11" ht="15.75">
      <c r="A205" s="1">
        <v>41390.333333333336</v>
      </c>
      <c r="B205">
        <v>1</v>
      </c>
      <c r="C205" s="3">
        <v>5</v>
      </c>
      <c r="E205" s="11">
        <f t="shared" si="14"/>
        <v>1</v>
      </c>
      <c r="F205" s="12">
        <f t="shared" si="15"/>
        <v>1.6666666666666665</v>
      </c>
      <c r="G205" s="12">
        <f t="shared" si="16"/>
        <v>2.333333333333333</v>
      </c>
      <c r="I205" s="12">
        <f t="shared" si="13"/>
        <v>0</v>
      </c>
      <c r="J205" s="12">
        <f t="shared" si="13"/>
        <v>0</v>
      </c>
      <c r="K205" s="12">
        <f t="shared" si="13"/>
        <v>0</v>
      </c>
    </row>
    <row r="206" spans="1:11" ht="15.75">
      <c r="A206" s="1">
        <v>41390.458333333336</v>
      </c>
      <c r="B206">
        <v>3</v>
      </c>
      <c r="C206" s="3">
        <v>8</v>
      </c>
      <c r="E206" s="11">
        <f t="shared" si="14"/>
        <v>3</v>
      </c>
      <c r="F206" s="12">
        <f t="shared" si="15"/>
        <v>3.3333333333333335</v>
      </c>
      <c r="G206" s="12">
        <f t="shared" si="16"/>
        <v>3.6666666666666665</v>
      </c>
      <c r="I206" s="12">
        <f t="shared" si="13"/>
        <v>0</v>
      </c>
      <c r="J206" s="12">
        <f t="shared" si="13"/>
        <v>0</v>
      </c>
      <c r="K206" s="12">
        <f t="shared" si="13"/>
        <v>0</v>
      </c>
    </row>
    <row r="207" spans="1:11" ht="15.75">
      <c r="A207" s="1">
        <v>41390.583333333336</v>
      </c>
      <c r="B207">
        <v>4</v>
      </c>
      <c r="C207" s="3">
        <v>11</v>
      </c>
      <c r="E207" s="11">
        <f t="shared" si="14"/>
        <v>4</v>
      </c>
      <c r="F207" s="12">
        <f t="shared" si="15"/>
        <v>4.333333333333333</v>
      </c>
      <c r="G207" s="12">
        <f t="shared" si="16"/>
        <v>4.666666666666667</v>
      </c>
      <c r="I207" s="12">
        <f t="shared" si="13"/>
        <v>780</v>
      </c>
      <c r="J207" s="12">
        <f t="shared" si="13"/>
        <v>863.3333333333333</v>
      </c>
      <c r="K207" s="12">
        <f t="shared" si="13"/>
        <v>953.3333333333335</v>
      </c>
    </row>
    <row r="208" spans="1:11" ht="15.75">
      <c r="A208" s="1">
        <v>41390.708333333336</v>
      </c>
      <c r="B208">
        <v>5</v>
      </c>
      <c r="C208" s="3">
        <v>14</v>
      </c>
      <c r="E208" s="11">
        <f t="shared" si="14"/>
        <v>5</v>
      </c>
      <c r="F208" s="12">
        <f t="shared" si="15"/>
        <v>4.333333333333333</v>
      </c>
      <c r="G208" s="12">
        <f t="shared" si="16"/>
        <v>3.666666666666667</v>
      </c>
      <c r="I208" s="12">
        <f t="shared" si="13"/>
        <v>1050</v>
      </c>
      <c r="J208" s="12">
        <f t="shared" si="13"/>
        <v>863.3333333333333</v>
      </c>
      <c r="K208" s="12">
        <f t="shared" si="13"/>
        <v>0</v>
      </c>
    </row>
    <row r="209" spans="1:11" ht="15.75">
      <c r="A209" s="1">
        <v>41390.833333333336</v>
      </c>
      <c r="B209">
        <v>3</v>
      </c>
      <c r="C209" s="3">
        <v>17</v>
      </c>
      <c r="E209" s="11">
        <f t="shared" si="14"/>
        <v>3</v>
      </c>
      <c r="F209" s="12">
        <f t="shared" si="15"/>
        <v>3.3333333333333335</v>
      </c>
      <c r="G209" s="12">
        <f t="shared" si="16"/>
        <v>3.6666666666666665</v>
      </c>
      <c r="I209" s="12">
        <f t="shared" si="13"/>
        <v>0</v>
      </c>
      <c r="J209" s="12">
        <f t="shared" si="13"/>
        <v>0</v>
      </c>
      <c r="K209" s="12">
        <f t="shared" si="13"/>
        <v>0</v>
      </c>
    </row>
    <row r="210" spans="1:11" ht="15.75">
      <c r="A210" s="1">
        <v>41390.958333333336</v>
      </c>
      <c r="B210">
        <v>4</v>
      </c>
      <c r="C210" s="3">
        <v>20</v>
      </c>
      <c r="E210" s="11">
        <f t="shared" si="14"/>
        <v>4</v>
      </c>
      <c r="F210" s="12">
        <f t="shared" si="15"/>
        <v>4</v>
      </c>
      <c r="G210" s="12">
        <f t="shared" si="16"/>
        <v>4</v>
      </c>
      <c r="I210" s="12">
        <f t="shared" si="13"/>
        <v>780</v>
      </c>
      <c r="J210" s="12">
        <f t="shared" si="13"/>
        <v>780</v>
      </c>
      <c r="K210" s="12">
        <f t="shared" si="13"/>
        <v>780</v>
      </c>
    </row>
    <row r="211" spans="1:12" ht="15.75">
      <c r="A211" s="1">
        <v>41391.083333333336</v>
      </c>
      <c r="B211">
        <v>4</v>
      </c>
      <c r="C211" s="3">
        <v>23</v>
      </c>
      <c r="D211" s="10">
        <f>SUM(B204:B211)/8</f>
        <v>3</v>
      </c>
      <c r="E211" s="11">
        <f t="shared" si="14"/>
        <v>4</v>
      </c>
      <c r="F211" s="12">
        <f t="shared" si="15"/>
        <v>4</v>
      </c>
      <c r="G211" s="12">
        <f t="shared" si="16"/>
        <v>4</v>
      </c>
      <c r="I211" s="12">
        <f t="shared" si="13"/>
        <v>780</v>
      </c>
      <c r="J211" s="12">
        <f t="shared" si="13"/>
        <v>780</v>
      </c>
      <c r="K211" s="12">
        <f t="shared" si="13"/>
        <v>780</v>
      </c>
      <c r="L211" s="21">
        <f>SUM(I204:K211)/1000</f>
        <v>9.19</v>
      </c>
    </row>
    <row r="212" spans="1:11" ht="15.75">
      <c r="A212" s="1">
        <v>41391.208333333336</v>
      </c>
      <c r="B212">
        <v>4</v>
      </c>
      <c r="C212" s="2">
        <v>2</v>
      </c>
      <c r="E212" s="11">
        <f t="shared" si="14"/>
        <v>4</v>
      </c>
      <c r="F212" s="12">
        <f t="shared" si="15"/>
        <v>4.666666666666667</v>
      </c>
      <c r="G212" s="12">
        <f t="shared" si="16"/>
        <v>5.333333333333333</v>
      </c>
      <c r="I212" s="12">
        <f t="shared" si="13"/>
        <v>780</v>
      </c>
      <c r="J212" s="12">
        <f t="shared" si="13"/>
        <v>953.3333333333335</v>
      </c>
      <c r="K212" s="12">
        <f t="shared" si="13"/>
        <v>1153.3333333333333</v>
      </c>
    </row>
    <row r="213" spans="1:11" ht="15.75">
      <c r="A213" s="1">
        <v>41391.333333333336</v>
      </c>
      <c r="B213">
        <v>6</v>
      </c>
      <c r="C213" s="2">
        <v>5</v>
      </c>
      <c r="E213" s="11">
        <f t="shared" si="14"/>
        <v>6</v>
      </c>
      <c r="F213" s="12">
        <f t="shared" si="15"/>
        <v>7.666666666666667</v>
      </c>
      <c r="G213" s="12">
        <f t="shared" si="16"/>
        <v>9.333333333333334</v>
      </c>
      <c r="I213" s="12">
        <f t="shared" si="13"/>
        <v>1380</v>
      </c>
      <c r="J213" s="12">
        <f t="shared" si="13"/>
        <v>2063.3333333333335</v>
      </c>
      <c r="K213" s="12">
        <f t="shared" si="13"/>
        <v>2300</v>
      </c>
    </row>
    <row r="214" spans="1:11" ht="15.75">
      <c r="A214" s="1">
        <v>41391.458333333336</v>
      </c>
      <c r="B214">
        <v>11</v>
      </c>
      <c r="C214" s="2">
        <v>8</v>
      </c>
      <c r="E214" s="11">
        <f t="shared" si="14"/>
        <v>11</v>
      </c>
      <c r="F214" s="12">
        <f t="shared" si="15"/>
        <v>11</v>
      </c>
      <c r="G214" s="12">
        <f t="shared" si="16"/>
        <v>11</v>
      </c>
      <c r="I214" s="12">
        <f t="shared" si="13"/>
        <v>2300</v>
      </c>
      <c r="J214" s="12">
        <f t="shared" si="13"/>
        <v>2300</v>
      </c>
      <c r="K214" s="12">
        <f t="shared" si="13"/>
        <v>2300</v>
      </c>
    </row>
    <row r="215" spans="1:11" ht="15.75">
      <c r="A215" s="1">
        <v>41391.583333333336</v>
      </c>
      <c r="B215">
        <v>11</v>
      </c>
      <c r="C215" s="2">
        <v>11</v>
      </c>
      <c r="E215" s="11">
        <f t="shared" si="14"/>
        <v>11</v>
      </c>
      <c r="F215" s="12">
        <f t="shared" si="15"/>
        <v>10.333333333333334</v>
      </c>
      <c r="G215" s="12">
        <f t="shared" si="16"/>
        <v>9.666666666666666</v>
      </c>
      <c r="I215" s="12">
        <f t="shared" si="13"/>
        <v>2300</v>
      </c>
      <c r="J215" s="12">
        <f t="shared" si="13"/>
        <v>2300</v>
      </c>
      <c r="K215" s="12">
        <f t="shared" si="13"/>
        <v>2300</v>
      </c>
    </row>
    <row r="216" spans="1:11" ht="15.75">
      <c r="A216" s="1">
        <v>41391.708333333336</v>
      </c>
      <c r="B216">
        <v>9</v>
      </c>
      <c r="C216" s="2">
        <v>14</v>
      </c>
      <c r="E216" s="11">
        <f t="shared" si="14"/>
        <v>9</v>
      </c>
      <c r="F216" s="12">
        <f t="shared" si="15"/>
        <v>7.666666666666667</v>
      </c>
      <c r="G216" s="12">
        <f t="shared" si="16"/>
        <v>6.333333333333334</v>
      </c>
      <c r="I216" s="12">
        <f t="shared" si="13"/>
        <v>2300</v>
      </c>
      <c r="J216" s="12">
        <f t="shared" si="13"/>
        <v>2063.3333333333335</v>
      </c>
      <c r="K216" s="12">
        <f t="shared" si="13"/>
        <v>1503.3333333333337</v>
      </c>
    </row>
    <row r="217" spans="1:11" ht="15.75">
      <c r="A217" s="1">
        <v>41391.833333333336</v>
      </c>
      <c r="B217">
        <v>5</v>
      </c>
      <c r="C217" s="2">
        <v>17</v>
      </c>
      <c r="E217" s="11">
        <f t="shared" si="14"/>
        <v>5</v>
      </c>
      <c r="F217" s="12">
        <f t="shared" si="15"/>
        <v>4.666666666666667</v>
      </c>
      <c r="G217" s="12">
        <f t="shared" si="16"/>
        <v>4.333333333333333</v>
      </c>
      <c r="I217" s="12">
        <f t="shared" si="13"/>
        <v>1050</v>
      </c>
      <c r="J217" s="12">
        <f t="shared" si="13"/>
        <v>953.3333333333335</v>
      </c>
      <c r="K217" s="12">
        <f t="shared" si="13"/>
        <v>863.3333333333333</v>
      </c>
    </row>
    <row r="218" spans="1:11" ht="15.75">
      <c r="A218" s="1">
        <v>41391.958333333336</v>
      </c>
      <c r="B218">
        <v>4</v>
      </c>
      <c r="C218" s="2">
        <v>20</v>
      </c>
      <c r="E218" s="11">
        <f t="shared" si="14"/>
        <v>4</v>
      </c>
      <c r="F218" s="12">
        <f t="shared" si="15"/>
        <v>3.3333333333333335</v>
      </c>
      <c r="G218" s="12">
        <f t="shared" si="16"/>
        <v>2.666666666666667</v>
      </c>
      <c r="I218" s="12">
        <f t="shared" si="13"/>
        <v>780</v>
      </c>
      <c r="J218" s="12">
        <f t="shared" si="13"/>
        <v>0</v>
      </c>
      <c r="K218" s="12">
        <f t="shared" si="13"/>
        <v>0</v>
      </c>
    </row>
    <row r="219" spans="1:12" ht="15.75">
      <c r="A219" s="1">
        <v>41392.083333333336</v>
      </c>
      <c r="B219">
        <v>2</v>
      </c>
      <c r="C219" s="2">
        <v>23</v>
      </c>
      <c r="D219" s="10">
        <f>SUM(B212:B219)/8</f>
        <v>6.5</v>
      </c>
      <c r="E219" s="11">
        <f t="shared" si="14"/>
        <v>2</v>
      </c>
      <c r="F219" s="12">
        <f t="shared" si="15"/>
        <v>1.6666666666666667</v>
      </c>
      <c r="G219" s="12">
        <f t="shared" si="16"/>
        <v>1.3333333333333335</v>
      </c>
      <c r="I219" s="12">
        <f t="shared" si="13"/>
        <v>0</v>
      </c>
      <c r="J219" s="12">
        <f t="shared" si="13"/>
        <v>0</v>
      </c>
      <c r="K219" s="12">
        <f t="shared" si="13"/>
        <v>0</v>
      </c>
      <c r="L219" s="21">
        <f>SUM(I212:K219)/1000</f>
        <v>31.943333333333328</v>
      </c>
    </row>
    <row r="220" spans="1:11" ht="15.75">
      <c r="A220" s="1">
        <v>41392.208333333336</v>
      </c>
      <c r="B220">
        <v>1</v>
      </c>
      <c r="C220" s="3">
        <v>2</v>
      </c>
      <c r="E220" s="11">
        <f t="shared" si="14"/>
        <v>1</v>
      </c>
      <c r="F220" s="12">
        <f t="shared" si="15"/>
        <v>1.6666666666666665</v>
      </c>
      <c r="G220" s="12">
        <f t="shared" si="16"/>
        <v>2.333333333333333</v>
      </c>
      <c r="I220" s="12">
        <f t="shared" si="13"/>
        <v>0</v>
      </c>
      <c r="J220" s="12">
        <f t="shared" si="13"/>
        <v>0</v>
      </c>
      <c r="K220" s="12">
        <f t="shared" si="13"/>
        <v>0</v>
      </c>
    </row>
    <row r="221" spans="1:11" ht="15.75">
      <c r="A221" s="1">
        <v>41392.333333333336</v>
      </c>
      <c r="B221">
        <v>3</v>
      </c>
      <c r="C221" s="3">
        <v>5</v>
      </c>
      <c r="E221" s="11">
        <f t="shared" si="14"/>
        <v>3</v>
      </c>
      <c r="F221" s="12">
        <f t="shared" si="15"/>
        <v>5.666666666666666</v>
      </c>
      <c r="G221" s="12">
        <f t="shared" si="16"/>
        <v>8.333333333333332</v>
      </c>
      <c r="I221" s="12">
        <f t="shared" si="13"/>
        <v>0</v>
      </c>
      <c r="J221" s="12">
        <f t="shared" si="13"/>
        <v>1263.3333333333333</v>
      </c>
      <c r="K221" s="12">
        <f t="shared" si="13"/>
        <v>2300</v>
      </c>
    </row>
    <row r="222" spans="1:11" ht="15.75">
      <c r="A222" s="1">
        <v>41392.458333333336</v>
      </c>
      <c r="B222">
        <v>11</v>
      </c>
      <c r="C222" s="3">
        <v>8</v>
      </c>
      <c r="E222" s="11">
        <f t="shared" si="14"/>
        <v>11</v>
      </c>
      <c r="F222" s="12">
        <f t="shared" si="15"/>
        <v>8.666666666666666</v>
      </c>
      <c r="G222" s="12">
        <f t="shared" si="16"/>
        <v>6.333333333333333</v>
      </c>
      <c r="I222" s="12">
        <f t="shared" si="13"/>
        <v>2300</v>
      </c>
      <c r="J222" s="12">
        <f t="shared" si="13"/>
        <v>2300</v>
      </c>
      <c r="K222" s="12">
        <f t="shared" si="13"/>
        <v>1503.3333333333333</v>
      </c>
    </row>
    <row r="223" spans="1:11" ht="15.75">
      <c r="A223" s="1">
        <v>41392.583333333336</v>
      </c>
      <c r="B223">
        <v>4</v>
      </c>
      <c r="C223" s="3">
        <v>11</v>
      </c>
      <c r="E223" s="11">
        <f t="shared" si="14"/>
        <v>4</v>
      </c>
      <c r="F223" s="12">
        <f t="shared" si="15"/>
        <v>4.333333333333333</v>
      </c>
      <c r="G223" s="12">
        <f t="shared" si="16"/>
        <v>4.666666666666667</v>
      </c>
      <c r="I223" s="12">
        <f t="shared" si="13"/>
        <v>780</v>
      </c>
      <c r="J223" s="12">
        <f t="shared" si="13"/>
        <v>863.3333333333333</v>
      </c>
      <c r="K223" s="12">
        <f t="shared" si="13"/>
        <v>953.3333333333335</v>
      </c>
    </row>
    <row r="224" spans="1:11" ht="15.75">
      <c r="A224" s="1">
        <v>41392.708333333336</v>
      </c>
      <c r="B224">
        <v>5</v>
      </c>
      <c r="C224" s="3">
        <v>14</v>
      </c>
      <c r="E224" s="11">
        <f t="shared" si="14"/>
        <v>5</v>
      </c>
      <c r="F224" s="12">
        <f t="shared" si="15"/>
        <v>6.333333333333333</v>
      </c>
      <c r="G224" s="12">
        <f t="shared" si="16"/>
        <v>7.666666666666666</v>
      </c>
      <c r="I224" s="12">
        <f t="shared" si="13"/>
        <v>1050</v>
      </c>
      <c r="J224" s="12">
        <f t="shared" si="13"/>
        <v>1503.3333333333333</v>
      </c>
      <c r="K224" s="12">
        <f t="shared" si="13"/>
        <v>2063.333333333333</v>
      </c>
    </row>
    <row r="225" spans="1:11" ht="15.75">
      <c r="A225" s="1">
        <v>41392.833333333336</v>
      </c>
      <c r="B225">
        <v>9</v>
      </c>
      <c r="C225" s="3">
        <v>17</v>
      </c>
      <c r="E225" s="11">
        <f t="shared" si="14"/>
        <v>9</v>
      </c>
      <c r="F225" s="12">
        <f t="shared" si="15"/>
        <v>8.333333333333334</v>
      </c>
      <c r="G225" s="12">
        <f t="shared" si="16"/>
        <v>7.666666666666667</v>
      </c>
      <c r="I225" s="12">
        <f t="shared" si="13"/>
        <v>2300</v>
      </c>
      <c r="J225" s="12">
        <f t="shared" si="13"/>
        <v>2300</v>
      </c>
      <c r="K225" s="12">
        <f t="shared" si="13"/>
        <v>2063.3333333333335</v>
      </c>
    </row>
    <row r="226" spans="1:11" ht="15.75">
      <c r="A226" s="1">
        <v>41392.958333333336</v>
      </c>
      <c r="B226">
        <v>7</v>
      </c>
      <c r="C226" s="3">
        <v>20</v>
      </c>
      <c r="E226" s="11">
        <f t="shared" si="14"/>
        <v>7</v>
      </c>
      <c r="F226" s="12">
        <f t="shared" si="15"/>
        <v>6.333333333333333</v>
      </c>
      <c r="G226" s="12">
        <f t="shared" si="16"/>
        <v>5.666666666666667</v>
      </c>
      <c r="I226" s="12">
        <f t="shared" si="13"/>
        <v>1770</v>
      </c>
      <c r="J226" s="12">
        <f t="shared" si="13"/>
        <v>1503.3333333333333</v>
      </c>
      <c r="K226" s="12">
        <f t="shared" si="13"/>
        <v>1263.3333333333335</v>
      </c>
    </row>
    <row r="227" spans="1:12" ht="15.75">
      <c r="A227" s="1">
        <v>41393.083333333336</v>
      </c>
      <c r="B227">
        <v>5</v>
      </c>
      <c r="C227" s="3">
        <v>23</v>
      </c>
      <c r="D227" s="10">
        <f>SUM(B220:B227)/8</f>
        <v>5.625</v>
      </c>
      <c r="E227" s="11">
        <f t="shared" si="14"/>
        <v>5</v>
      </c>
      <c r="F227" s="12">
        <f t="shared" si="15"/>
        <v>4</v>
      </c>
      <c r="G227" s="12">
        <f t="shared" si="16"/>
        <v>3</v>
      </c>
      <c r="I227" s="12">
        <f t="shared" si="13"/>
        <v>1050</v>
      </c>
      <c r="J227" s="12">
        <f t="shared" si="13"/>
        <v>780</v>
      </c>
      <c r="K227" s="12">
        <f t="shared" si="13"/>
        <v>0</v>
      </c>
      <c r="L227" s="21">
        <f>SUM(I220:K227)/1000</f>
        <v>29.909999999999997</v>
      </c>
    </row>
    <row r="228" spans="1:11" ht="15.75">
      <c r="A228" s="1">
        <v>41393.208333333336</v>
      </c>
      <c r="B228">
        <v>2</v>
      </c>
      <c r="C228" s="2">
        <v>2</v>
      </c>
      <c r="E228" s="11">
        <f t="shared" si="14"/>
        <v>2</v>
      </c>
      <c r="F228" s="12">
        <f t="shared" si="15"/>
        <v>1.6666666666666667</v>
      </c>
      <c r="G228" s="12">
        <f t="shared" si="16"/>
        <v>1.3333333333333335</v>
      </c>
      <c r="I228" s="12">
        <f t="shared" si="13"/>
        <v>0</v>
      </c>
      <c r="J228" s="12">
        <f t="shared" si="13"/>
        <v>0</v>
      </c>
      <c r="K228" s="12">
        <f t="shared" si="13"/>
        <v>0</v>
      </c>
    </row>
    <row r="229" spans="1:11" ht="15.75">
      <c r="A229" s="1">
        <v>41393.333333333336</v>
      </c>
      <c r="B229">
        <v>1</v>
      </c>
      <c r="C229" s="2">
        <v>5</v>
      </c>
      <c r="E229" s="11">
        <f t="shared" si="14"/>
        <v>1</v>
      </c>
      <c r="F229" s="12">
        <f t="shared" si="15"/>
        <v>1.6666666666666665</v>
      </c>
      <c r="G229" s="12">
        <f t="shared" si="16"/>
        <v>2.333333333333333</v>
      </c>
      <c r="I229" s="12">
        <f t="shared" si="13"/>
        <v>0</v>
      </c>
      <c r="J229" s="12">
        <f t="shared" si="13"/>
        <v>0</v>
      </c>
      <c r="K229" s="12">
        <f t="shared" si="13"/>
        <v>0</v>
      </c>
    </row>
    <row r="230" spans="1:11" ht="15.75">
      <c r="A230" s="1">
        <v>41393.458333333336</v>
      </c>
      <c r="B230">
        <v>3</v>
      </c>
      <c r="C230" s="2">
        <v>8</v>
      </c>
      <c r="E230" s="11">
        <f t="shared" si="14"/>
        <v>3</v>
      </c>
      <c r="F230" s="12">
        <f t="shared" si="15"/>
        <v>3.6666666666666665</v>
      </c>
      <c r="G230" s="12">
        <f t="shared" si="16"/>
        <v>4.333333333333333</v>
      </c>
      <c r="I230" s="12">
        <f t="shared" si="13"/>
        <v>0</v>
      </c>
      <c r="J230" s="12">
        <f t="shared" si="13"/>
        <v>0</v>
      </c>
      <c r="K230" s="12">
        <f t="shared" si="13"/>
        <v>863.3333333333333</v>
      </c>
    </row>
    <row r="231" spans="1:11" ht="15.75">
      <c r="A231" s="1">
        <v>41393.583333333336</v>
      </c>
      <c r="B231">
        <v>5</v>
      </c>
      <c r="C231" s="2">
        <v>11</v>
      </c>
      <c r="E231" s="11">
        <f t="shared" si="14"/>
        <v>5</v>
      </c>
      <c r="F231" s="12">
        <f t="shared" si="15"/>
        <v>4.666666666666667</v>
      </c>
      <c r="G231" s="12">
        <f t="shared" si="16"/>
        <v>4.333333333333333</v>
      </c>
      <c r="I231" s="12">
        <f t="shared" si="13"/>
        <v>1050</v>
      </c>
      <c r="J231" s="12">
        <f t="shared" si="13"/>
        <v>953.3333333333335</v>
      </c>
      <c r="K231" s="12">
        <f t="shared" si="13"/>
        <v>863.3333333333333</v>
      </c>
    </row>
    <row r="232" spans="1:11" ht="15.75">
      <c r="A232" s="1">
        <v>41393.708333333336</v>
      </c>
      <c r="B232">
        <v>4</v>
      </c>
      <c r="C232" s="2">
        <v>14</v>
      </c>
      <c r="E232" s="11">
        <f t="shared" si="14"/>
        <v>4</v>
      </c>
      <c r="F232" s="12">
        <f t="shared" si="15"/>
        <v>4</v>
      </c>
      <c r="G232" s="12">
        <f t="shared" si="16"/>
        <v>4</v>
      </c>
      <c r="I232" s="12">
        <f t="shared" si="13"/>
        <v>780</v>
      </c>
      <c r="J232" s="12">
        <f t="shared" si="13"/>
        <v>780</v>
      </c>
      <c r="K232" s="12">
        <f t="shared" si="13"/>
        <v>780</v>
      </c>
    </row>
    <row r="233" spans="1:11" ht="15.75">
      <c r="A233" s="1">
        <v>41393.833333333336</v>
      </c>
      <c r="B233">
        <v>4</v>
      </c>
      <c r="C233" s="2">
        <v>17</v>
      </c>
      <c r="E233" s="11">
        <f t="shared" si="14"/>
        <v>4</v>
      </c>
      <c r="F233" s="12">
        <f t="shared" si="15"/>
        <v>3.6666666666666665</v>
      </c>
      <c r="G233" s="12">
        <f t="shared" si="16"/>
        <v>3.3333333333333335</v>
      </c>
      <c r="I233" s="12">
        <f t="shared" si="13"/>
        <v>780</v>
      </c>
      <c r="J233" s="12">
        <f t="shared" si="13"/>
        <v>0</v>
      </c>
      <c r="K233" s="12">
        <f t="shared" si="13"/>
        <v>0</v>
      </c>
    </row>
    <row r="234" spans="1:11" ht="15.75">
      <c r="A234" s="1">
        <v>41393.958333333336</v>
      </c>
      <c r="B234">
        <v>3</v>
      </c>
      <c r="C234" s="2">
        <v>20</v>
      </c>
      <c r="E234" s="11">
        <f t="shared" si="14"/>
        <v>3</v>
      </c>
      <c r="F234" s="12">
        <f t="shared" si="15"/>
        <v>3</v>
      </c>
      <c r="G234" s="12">
        <f t="shared" si="16"/>
        <v>3</v>
      </c>
      <c r="I234" s="12">
        <f t="shared" si="13"/>
        <v>0</v>
      </c>
      <c r="J234" s="12">
        <f t="shared" si="13"/>
        <v>0</v>
      </c>
      <c r="K234" s="12">
        <f t="shared" si="13"/>
        <v>0</v>
      </c>
    </row>
    <row r="235" spans="1:12" ht="15.75">
      <c r="A235" s="1">
        <v>41394.083333333336</v>
      </c>
      <c r="B235">
        <v>3</v>
      </c>
      <c r="C235" s="2">
        <v>23</v>
      </c>
      <c r="D235" s="10">
        <f>SUM(B228:B235)/8</f>
        <v>3.125</v>
      </c>
      <c r="E235" s="11">
        <f t="shared" si="14"/>
        <v>3</v>
      </c>
      <c r="F235" s="12">
        <f t="shared" si="15"/>
        <v>3</v>
      </c>
      <c r="G235" s="12">
        <f t="shared" si="16"/>
        <v>3</v>
      </c>
      <c r="I235" s="12">
        <f t="shared" si="13"/>
        <v>0</v>
      </c>
      <c r="J235" s="12">
        <f t="shared" si="13"/>
        <v>0</v>
      </c>
      <c r="K235" s="12">
        <f t="shared" si="13"/>
        <v>0</v>
      </c>
      <c r="L235" s="21">
        <f>SUM(I228:K235)/1000</f>
        <v>6.85</v>
      </c>
    </row>
    <row r="236" spans="1:11" ht="15.75">
      <c r="A236" s="1">
        <v>41394.208333333336</v>
      </c>
      <c r="B236">
        <v>3</v>
      </c>
      <c r="C236" s="3">
        <v>2</v>
      </c>
      <c r="E236" s="11">
        <f t="shared" si="14"/>
        <v>3</v>
      </c>
      <c r="F236" s="12">
        <f t="shared" si="15"/>
        <v>3.6666666666666665</v>
      </c>
      <c r="G236" s="12">
        <f t="shared" si="16"/>
        <v>4.333333333333333</v>
      </c>
      <c r="I236" s="12">
        <f t="shared" si="13"/>
        <v>0</v>
      </c>
      <c r="J236" s="12">
        <f t="shared" si="13"/>
        <v>0</v>
      </c>
      <c r="K236" s="12">
        <f t="shared" si="13"/>
        <v>863.3333333333333</v>
      </c>
    </row>
    <row r="237" spans="1:11" ht="15.75">
      <c r="A237" s="1">
        <v>41394.333333333336</v>
      </c>
      <c r="B237">
        <v>5</v>
      </c>
      <c r="C237" s="3">
        <v>5</v>
      </c>
      <c r="E237" s="11">
        <f t="shared" si="14"/>
        <v>5</v>
      </c>
      <c r="F237" s="12">
        <f t="shared" si="15"/>
        <v>4.333333333333333</v>
      </c>
      <c r="G237" s="12">
        <f t="shared" si="16"/>
        <v>3.666666666666667</v>
      </c>
      <c r="I237" s="12">
        <f t="shared" si="13"/>
        <v>1050</v>
      </c>
      <c r="J237" s="12">
        <f t="shared" si="13"/>
        <v>863.3333333333333</v>
      </c>
      <c r="K237" s="12">
        <f t="shared" si="13"/>
        <v>0</v>
      </c>
    </row>
    <row r="238" spans="1:11" ht="15.75">
      <c r="A238" s="1">
        <v>41394.458333333336</v>
      </c>
      <c r="B238">
        <v>3</v>
      </c>
      <c r="C238" s="3">
        <v>8</v>
      </c>
      <c r="E238" s="11">
        <f t="shared" si="14"/>
        <v>3</v>
      </c>
      <c r="F238" s="12">
        <f t="shared" si="15"/>
        <v>3</v>
      </c>
      <c r="G238" s="12">
        <f t="shared" si="16"/>
        <v>3</v>
      </c>
      <c r="I238" s="12">
        <f t="shared" si="13"/>
        <v>0</v>
      </c>
      <c r="J238" s="12">
        <f t="shared" si="13"/>
        <v>0</v>
      </c>
      <c r="K238" s="12">
        <f t="shared" si="13"/>
        <v>0</v>
      </c>
    </row>
    <row r="239" spans="1:11" ht="15.75">
      <c r="A239" s="1">
        <v>41394.583333333336</v>
      </c>
      <c r="B239">
        <v>3</v>
      </c>
      <c r="C239" s="3">
        <v>11</v>
      </c>
      <c r="E239" s="11">
        <f t="shared" si="14"/>
        <v>3</v>
      </c>
      <c r="F239" s="12">
        <f t="shared" si="15"/>
        <v>3</v>
      </c>
      <c r="G239" s="12">
        <f t="shared" si="16"/>
        <v>3</v>
      </c>
      <c r="I239" s="12">
        <f t="shared" si="13"/>
        <v>0</v>
      </c>
      <c r="J239" s="12">
        <f t="shared" si="13"/>
        <v>0</v>
      </c>
      <c r="K239" s="12">
        <f t="shared" si="13"/>
        <v>0</v>
      </c>
    </row>
    <row r="240" spans="1:11" ht="15.75">
      <c r="A240" s="1">
        <v>41394.708333333336</v>
      </c>
      <c r="B240">
        <v>3</v>
      </c>
      <c r="C240" s="3">
        <v>14</v>
      </c>
      <c r="E240" s="11">
        <f t="shared" si="14"/>
        <v>3</v>
      </c>
      <c r="F240" s="12">
        <f t="shared" si="15"/>
        <v>3.3333333333333335</v>
      </c>
      <c r="G240" s="12">
        <f t="shared" si="16"/>
        <v>3.6666666666666665</v>
      </c>
      <c r="I240" s="12">
        <f t="shared" si="13"/>
        <v>0</v>
      </c>
      <c r="J240" s="12">
        <f t="shared" si="13"/>
        <v>0</v>
      </c>
      <c r="K240" s="12">
        <f t="shared" si="13"/>
        <v>0</v>
      </c>
    </row>
    <row r="241" spans="1:11" ht="15.75">
      <c r="A241" s="1">
        <v>41394.833333333336</v>
      </c>
      <c r="B241">
        <v>4</v>
      </c>
      <c r="C241" s="3">
        <v>17</v>
      </c>
      <c r="E241" s="11">
        <f t="shared" si="14"/>
        <v>4</v>
      </c>
      <c r="F241" s="12">
        <f t="shared" si="15"/>
        <v>4.333333333333333</v>
      </c>
      <c r="G241" s="12">
        <f t="shared" si="16"/>
        <v>4.666666666666667</v>
      </c>
      <c r="I241" s="12">
        <f t="shared" si="13"/>
        <v>780</v>
      </c>
      <c r="J241" s="12">
        <f t="shared" si="13"/>
        <v>863.3333333333333</v>
      </c>
      <c r="K241" s="12">
        <f t="shared" si="13"/>
        <v>953.3333333333335</v>
      </c>
    </row>
    <row r="242" spans="1:11" ht="15.75">
      <c r="A242" s="1">
        <v>41394.958333333336</v>
      </c>
      <c r="B242">
        <v>5</v>
      </c>
      <c r="C242" s="3">
        <v>20</v>
      </c>
      <c r="E242" s="11">
        <f t="shared" si="14"/>
        <v>5</v>
      </c>
      <c r="F242" s="12">
        <f t="shared" si="15"/>
        <v>5</v>
      </c>
      <c r="G242" s="12">
        <f t="shared" si="16"/>
        <v>5</v>
      </c>
      <c r="I242" s="12">
        <f t="shared" si="13"/>
        <v>1050</v>
      </c>
      <c r="J242" s="12">
        <f t="shared" si="13"/>
        <v>1050</v>
      </c>
      <c r="K242" s="12">
        <f t="shared" si="13"/>
        <v>1050</v>
      </c>
    </row>
    <row r="243" spans="1:12" ht="15.75">
      <c r="A243" s="1">
        <v>41395.083333333336</v>
      </c>
      <c r="B243">
        <v>5</v>
      </c>
      <c r="C243" s="3">
        <v>23</v>
      </c>
      <c r="D243" s="10">
        <f>SUM(B236:B243)/8</f>
        <v>3.875</v>
      </c>
      <c r="E243" s="11">
        <f t="shared" si="14"/>
        <v>5</v>
      </c>
      <c r="F243" s="12">
        <f t="shared" si="15"/>
        <v>5</v>
      </c>
      <c r="G243" s="12">
        <f t="shared" si="16"/>
        <v>5</v>
      </c>
      <c r="I243" s="12">
        <f t="shared" si="13"/>
        <v>1050</v>
      </c>
      <c r="J243" s="12">
        <f t="shared" si="13"/>
        <v>1050</v>
      </c>
      <c r="K243" s="12">
        <f t="shared" si="13"/>
        <v>1050</v>
      </c>
      <c r="L243" s="21">
        <f>SUM(I236:K243)/1000</f>
        <v>11.673333333333334</v>
      </c>
    </row>
    <row r="244" spans="1:11" ht="15.75">
      <c r="A244" s="1">
        <v>41395.208333333336</v>
      </c>
      <c r="B244">
        <v>5</v>
      </c>
      <c r="C244" s="2">
        <v>2</v>
      </c>
      <c r="E244" s="11">
        <f t="shared" si="14"/>
        <v>5</v>
      </c>
      <c r="F244" s="12">
        <f t="shared" si="15"/>
        <v>5.333333333333333</v>
      </c>
      <c r="G244" s="12">
        <f t="shared" si="16"/>
        <v>5.666666666666667</v>
      </c>
      <c r="I244" s="12">
        <f t="shared" si="13"/>
        <v>1050</v>
      </c>
      <c r="J244" s="12">
        <f t="shared" si="13"/>
        <v>1153.3333333333333</v>
      </c>
      <c r="K244" s="12">
        <f t="shared" si="13"/>
        <v>1263.3333333333335</v>
      </c>
    </row>
    <row r="245" spans="1:11" ht="15.75">
      <c r="A245" s="1">
        <v>41395.333333333336</v>
      </c>
      <c r="B245">
        <v>6</v>
      </c>
      <c r="C245" s="2">
        <v>5</v>
      </c>
      <c r="E245" s="11">
        <f t="shared" si="14"/>
        <v>6</v>
      </c>
      <c r="F245" s="12">
        <f t="shared" si="15"/>
        <v>5.666666666666667</v>
      </c>
      <c r="G245" s="12">
        <f t="shared" si="16"/>
        <v>5.333333333333333</v>
      </c>
      <c r="I245" s="12">
        <f t="shared" si="13"/>
        <v>1380</v>
      </c>
      <c r="J245" s="12">
        <f t="shared" si="13"/>
        <v>1263.3333333333335</v>
      </c>
      <c r="K245" s="12">
        <f t="shared" si="13"/>
        <v>1153.3333333333333</v>
      </c>
    </row>
    <row r="246" spans="1:11" ht="15.75">
      <c r="A246" s="1">
        <v>41395.458333333336</v>
      </c>
      <c r="B246">
        <v>5</v>
      </c>
      <c r="C246" s="2">
        <v>8</v>
      </c>
      <c r="E246" s="11">
        <f t="shared" si="14"/>
        <v>5</v>
      </c>
      <c r="F246" s="12">
        <f t="shared" si="15"/>
        <v>5.333333333333333</v>
      </c>
      <c r="G246" s="12">
        <f t="shared" si="16"/>
        <v>5.666666666666667</v>
      </c>
      <c r="I246" s="12">
        <f t="shared" si="13"/>
        <v>1050</v>
      </c>
      <c r="J246" s="12">
        <f t="shared" si="13"/>
        <v>1153.3333333333333</v>
      </c>
      <c r="K246" s="12">
        <f t="shared" si="13"/>
        <v>1263.3333333333335</v>
      </c>
    </row>
    <row r="247" spans="1:11" ht="15.75">
      <c r="A247" s="1">
        <v>41395.583333333336</v>
      </c>
      <c r="B247">
        <v>6</v>
      </c>
      <c r="C247" s="2">
        <v>11</v>
      </c>
      <c r="E247" s="11">
        <f t="shared" si="14"/>
        <v>6</v>
      </c>
      <c r="F247" s="12">
        <f t="shared" si="15"/>
        <v>5.666666666666667</v>
      </c>
      <c r="G247" s="12">
        <f t="shared" si="16"/>
        <v>5.333333333333333</v>
      </c>
      <c r="I247" s="12">
        <f t="shared" si="13"/>
        <v>1380</v>
      </c>
      <c r="J247" s="12">
        <f t="shared" si="13"/>
        <v>1263.3333333333335</v>
      </c>
      <c r="K247" s="12">
        <f t="shared" si="13"/>
        <v>1153.3333333333333</v>
      </c>
    </row>
    <row r="248" spans="1:11" ht="15.75">
      <c r="A248" s="1">
        <v>41395.708333333336</v>
      </c>
      <c r="B248">
        <v>5</v>
      </c>
      <c r="C248" s="2">
        <v>14</v>
      </c>
      <c r="E248" s="11">
        <f t="shared" si="14"/>
        <v>5</v>
      </c>
      <c r="F248" s="12">
        <f t="shared" si="15"/>
        <v>4.666666666666667</v>
      </c>
      <c r="G248" s="12">
        <f t="shared" si="16"/>
        <v>4.333333333333333</v>
      </c>
      <c r="I248" s="12">
        <f t="shared" si="13"/>
        <v>1050</v>
      </c>
      <c r="J248" s="12">
        <f t="shared" si="13"/>
        <v>953.3333333333335</v>
      </c>
      <c r="K248" s="12">
        <f t="shared" si="13"/>
        <v>863.3333333333333</v>
      </c>
    </row>
    <row r="249" spans="1:11" ht="15.75">
      <c r="A249" s="1">
        <v>41395.833333333336</v>
      </c>
      <c r="B249">
        <v>4</v>
      </c>
      <c r="C249" s="2">
        <v>17</v>
      </c>
      <c r="E249" s="11">
        <f t="shared" si="14"/>
        <v>4</v>
      </c>
      <c r="F249" s="12">
        <f t="shared" si="15"/>
        <v>4</v>
      </c>
      <c r="G249" s="12">
        <f t="shared" si="16"/>
        <v>4</v>
      </c>
      <c r="I249" s="12">
        <f t="shared" si="13"/>
        <v>780</v>
      </c>
      <c r="J249" s="12">
        <f t="shared" si="13"/>
        <v>780</v>
      </c>
      <c r="K249" s="12">
        <f t="shared" si="13"/>
        <v>780</v>
      </c>
    </row>
    <row r="250" spans="1:11" ht="15.75">
      <c r="A250" s="1">
        <v>41395.958333333336</v>
      </c>
      <c r="B250">
        <v>4</v>
      </c>
      <c r="C250" s="2">
        <v>20</v>
      </c>
      <c r="E250" s="11">
        <f t="shared" si="14"/>
        <v>4</v>
      </c>
      <c r="F250" s="12">
        <f t="shared" si="15"/>
        <v>3.6666666666666665</v>
      </c>
      <c r="G250" s="12">
        <f t="shared" si="16"/>
        <v>3.3333333333333335</v>
      </c>
      <c r="I250" s="12">
        <f t="shared" si="13"/>
        <v>780</v>
      </c>
      <c r="J250" s="12">
        <f t="shared" si="13"/>
        <v>0</v>
      </c>
      <c r="K250" s="12">
        <f t="shared" si="13"/>
        <v>0</v>
      </c>
    </row>
    <row r="251" spans="1:12" ht="15.75">
      <c r="A251" s="1">
        <v>41662.958333333336</v>
      </c>
      <c r="B251">
        <v>3</v>
      </c>
      <c r="C251" s="2">
        <v>23</v>
      </c>
      <c r="D251" s="9">
        <f>SUM(B244:B251)/8</f>
        <v>4.75</v>
      </c>
      <c r="E251" s="11">
        <f t="shared" si="14"/>
        <v>3</v>
      </c>
      <c r="F251" s="12">
        <f t="shared" si="15"/>
        <v>2</v>
      </c>
      <c r="G251" s="12">
        <f t="shared" si="16"/>
        <v>1</v>
      </c>
      <c r="I251" s="12">
        <f t="shared" si="13"/>
        <v>0</v>
      </c>
      <c r="J251" s="12">
        <f t="shared" si="13"/>
        <v>0</v>
      </c>
      <c r="K251" s="12">
        <f t="shared" si="13"/>
        <v>0</v>
      </c>
      <c r="L251" s="21">
        <f>SUM(I244:K251)/1000</f>
        <v>20.513333333333332</v>
      </c>
    </row>
    <row r="252" spans="4:12" ht="15.75">
      <c r="D252" s="6">
        <f>SUM(D4:D251)/31</f>
        <v>3.8225806451612905</v>
      </c>
      <c r="L252" s="20">
        <f>SUM(L4:L251)</f>
        <v>414.89000000000004</v>
      </c>
    </row>
  </sheetData>
  <sheetProtection/>
  <mergeCells count="7">
    <mergeCell ref="L1:L3"/>
    <mergeCell ref="A2:A3"/>
    <mergeCell ref="B2:B3"/>
    <mergeCell ref="C2:C3"/>
    <mergeCell ref="D2:D3"/>
    <mergeCell ref="E2:G2"/>
    <mergeCell ref="I2:K2"/>
  </mergeCells>
  <conditionalFormatting sqref="E4:G251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4:K255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2"/>
  <sheetViews>
    <sheetView zoomScale="70" zoomScaleNormal="70" zoomScalePageLayoutView="0" workbookViewId="0" topLeftCell="B2">
      <selection activeCell="E34" sqref="E33:E34"/>
    </sheetView>
  </sheetViews>
  <sheetFormatPr defaultColWidth="9.140625" defaultRowHeight="15"/>
  <cols>
    <col min="1" max="1" width="17.140625" style="0" customWidth="1"/>
    <col min="2" max="2" width="14.421875" style="0" customWidth="1"/>
    <col min="4" max="4" width="17.57421875" style="6" customWidth="1"/>
    <col min="5" max="5" width="9.140625" style="11" customWidth="1"/>
    <col min="6" max="7" width="9.140625" style="12" customWidth="1"/>
    <col min="9" max="11" width="9.140625" style="12" customWidth="1"/>
    <col min="12" max="12" width="11.28125" style="20" customWidth="1"/>
    <col min="15" max="15" width="14.28125" style="0" customWidth="1"/>
    <col min="16" max="16" width="12.421875" style="0" customWidth="1"/>
    <col min="17" max="17" width="12.140625" style="0" customWidth="1"/>
    <col min="18" max="18" width="13.140625" style="0" customWidth="1"/>
  </cols>
  <sheetData>
    <row r="1" spans="5:12" ht="15.75">
      <c r="E1" s="15"/>
      <c r="F1" s="17"/>
      <c r="G1" s="18"/>
      <c r="H1" t="s">
        <v>8</v>
      </c>
      <c r="I1" s="19">
        <v>4</v>
      </c>
      <c r="J1" s="17" t="s">
        <v>9</v>
      </c>
      <c r="K1" s="18">
        <v>8</v>
      </c>
      <c r="L1" s="47" t="s">
        <v>14</v>
      </c>
    </row>
    <row r="2" spans="1:12" ht="15" customHeight="1">
      <c r="A2" s="49" t="s">
        <v>0</v>
      </c>
      <c r="B2" s="49" t="s">
        <v>1</v>
      </c>
      <c r="C2" s="49" t="s">
        <v>2</v>
      </c>
      <c r="D2" s="49" t="s">
        <v>3</v>
      </c>
      <c r="E2" s="50" t="s">
        <v>6</v>
      </c>
      <c r="F2" s="51"/>
      <c r="G2" s="52"/>
      <c r="I2" s="56" t="s">
        <v>7</v>
      </c>
      <c r="J2" s="57"/>
      <c r="K2" s="58"/>
      <c r="L2" s="47"/>
    </row>
    <row r="3" spans="1:12" ht="38.25" customHeight="1">
      <c r="A3" s="49"/>
      <c r="B3" s="49"/>
      <c r="C3" s="49"/>
      <c r="D3" s="49"/>
      <c r="E3" s="13">
        <v>0</v>
      </c>
      <c r="F3" s="14" t="s">
        <v>4</v>
      </c>
      <c r="G3" s="14" t="s">
        <v>5</v>
      </c>
      <c r="I3" s="14">
        <v>0</v>
      </c>
      <c r="J3" s="14" t="s">
        <v>4</v>
      </c>
      <c r="K3" s="14" t="s">
        <v>5</v>
      </c>
      <c r="L3" s="47"/>
    </row>
    <row r="4" spans="1:11" ht="15.75">
      <c r="A4" s="1">
        <v>41456.083333333336</v>
      </c>
      <c r="B4">
        <v>3</v>
      </c>
      <c r="C4" s="2">
        <v>2</v>
      </c>
      <c r="E4" s="11">
        <v>3</v>
      </c>
      <c r="F4" s="12">
        <f>(B5-B4)/3+B4</f>
        <v>3.3333333333333335</v>
      </c>
      <c r="G4" s="12">
        <f>(B5-B4)/3*2+B4</f>
        <v>3.6666666666666665</v>
      </c>
      <c r="I4" s="12">
        <f>IF(E4&lt;$I$1,0,IF(E4&gt;$K$1,2300,E4*E4*30+300))</f>
        <v>0</v>
      </c>
      <c r="J4" s="12">
        <f aca="true" t="shared" si="0" ref="J4:K19">IF(F4&lt;$I$1,0,IF(F4&gt;$K$1,2300,F4*F4*30+300))</f>
        <v>0</v>
      </c>
      <c r="K4" s="12">
        <f t="shared" si="0"/>
        <v>0</v>
      </c>
    </row>
    <row r="5" spans="1:11" ht="15.75">
      <c r="A5" s="1">
        <v>41456.208333333336</v>
      </c>
      <c r="B5">
        <v>4</v>
      </c>
      <c r="C5" s="2">
        <v>5</v>
      </c>
      <c r="E5" s="11">
        <f>B5</f>
        <v>4</v>
      </c>
      <c r="F5" s="12">
        <f>(B6-B5)/3+B5</f>
        <v>4.666666666666667</v>
      </c>
      <c r="G5" s="12">
        <f>(B6-B5)/3*2+B5</f>
        <v>5.333333333333333</v>
      </c>
      <c r="I5" s="12">
        <f aca="true" t="shared" si="1" ref="I5:K68">IF(E5&lt;$I$1,0,IF(E5&gt;$K$1,2300,E5*E5*30+300))</f>
        <v>780</v>
      </c>
      <c r="J5" s="12">
        <f t="shared" si="0"/>
        <v>953.3333333333335</v>
      </c>
      <c r="K5" s="12">
        <f t="shared" si="0"/>
        <v>1153.3333333333333</v>
      </c>
    </row>
    <row r="6" spans="1:11" ht="15.75">
      <c r="A6" s="1">
        <v>41456.333333333336</v>
      </c>
      <c r="B6">
        <v>6</v>
      </c>
      <c r="C6" s="7">
        <v>8</v>
      </c>
      <c r="E6" s="11">
        <f>B6</f>
        <v>6</v>
      </c>
      <c r="F6" s="12">
        <f>(B7-B6)/3+B6</f>
        <v>6.333333333333333</v>
      </c>
      <c r="G6" s="12">
        <f>(B7-B6)/3*2+B6</f>
        <v>6.666666666666667</v>
      </c>
      <c r="I6" s="12">
        <f t="shared" si="1"/>
        <v>1380</v>
      </c>
      <c r="J6" s="12">
        <f t="shared" si="0"/>
        <v>1503.3333333333333</v>
      </c>
      <c r="K6" s="12">
        <f t="shared" si="0"/>
        <v>1633.3333333333335</v>
      </c>
    </row>
    <row r="7" spans="1:11" ht="15.75">
      <c r="A7" s="1">
        <v>41456.458333333336</v>
      </c>
      <c r="B7">
        <v>7</v>
      </c>
      <c r="C7" s="2">
        <v>11</v>
      </c>
      <c r="E7" s="11">
        <f>B7</f>
        <v>7</v>
      </c>
      <c r="F7" s="12">
        <f>(B8-B7)/3+B7</f>
        <v>7</v>
      </c>
      <c r="G7" s="12">
        <f>(B8-B7)/3*2+B7</f>
        <v>7</v>
      </c>
      <c r="I7" s="12">
        <f t="shared" si="1"/>
        <v>1770</v>
      </c>
      <c r="J7" s="12">
        <f t="shared" si="0"/>
        <v>1770</v>
      </c>
      <c r="K7" s="12">
        <f t="shared" si="0"/>
        <v>1770</v>
      </c>
    </row>
    <row r="8" spans="1:11" ht="15.75">
      <c r="A8" s="1">
        <v>41456.583333333336</v>
      </c>
      <c r="B8">
        <v>7</v>
      </c>
      <c r="C8" s="2">
        <v>14</v>
      </c>
      <c r="E8" s="11">
        <f>B8</f>
        <v>7</v>
      </c>
      <c r="F8" s="12">
        <f>(B9-B8)/3+B8</f>
        <v>6.333333333333333</v>
      </c>
      <c r="G8" s="12">
        <f>(B9-B8)/3*2+B8</f>
        <v>5.666666666666667</v>
      </c>
      <c r="I8" s="12">
        <f t="shared" si="1"/>
        <v>1770</v>
      </c>
      <c r="J8" s="12">
        <f t="shared" si="0"/>
        <v>1503.3333333333333</v>
      </c>
      <c r="K8" s="12">
        <f t="shared" si="0"/>
        <v>1263.3333333333335</v>
      </c>
    </row>
    <row r="9" spans="1:11" ht="15.75">
      <c r="A9" s="1">
        <v>41456.708333333336</v>
      </c>
      <c r="B9">
        <v>5</v>
      </c>
      <c r="C9" s="2">
        <v>17</v>
      </c>
      <c r="E9" s="11">
        <f aca="true" t="shared" si="2" ref="E9:E72">B9</f>
        <v>5</v>
      </c>
      <c r="F9" s="12">
        <f aca="true" t="shared" si="3" ref="F9:F72">(B10-B9)/3+B9</f>
        <v>4.666666666666667</v>
      </c>
      <c r="G9" s="12">
        <f aca="true" t="shared" si="4" ref="G9:G72">(B10-B9)/3*2+B9</f>
        <v>4.333333333333333</v>
      </c>
      <c r="I9" s="12">
        <f t="shared" si="1"/>
        <v>1050</v>
      </c>
      <c r="J9" s="12">
        <f t="shared" si="0"/>
        <v>953.3333333333335</v>
      </c>
      <c r="K9" s="12">
        <f t="shared" si="0"/>
        <v>863.3333333333333</v>
      </c>
    </row>
    <row r="10" spans="1:18" ht="15.75">
      <c r="A10" s="1">
        <v>41456.833333333336</v>
      </c>
      <c r="B10">
        <v>4</v>
      </c>
      <c r="C10" s="2">
        <v>20</v>
      </c>
      <c r="E10" s="11">
        <f t="shared" si="2"/>
        <v>4</v>
      </c>
      <c r="F10" s="12">
        <f t="shared" si="3"/>
        <v>3.6666666666666665</v>
      </c>
      <c r="G10" s="12">
        <f t="shared" si="4"/>
        <v>3.3333333333333335</v>
      </c>
      <c r="I10" s="12">
        <f t="shared" si="1"/>
        <v>780</v>
      </c>
      <c r="J10" s="12">
        <f t="shared" si="0"/>
        <v>0</v>
      </c>
      <c r="K10" s="12">
        <f t="shared" si="0"/>
        <v>0</v>
      </c>
      <c r="N10" s="48"/>
      <c r="O10" s="48"/>
      <c r="P10" s="48"/>
      <c r="Q10" s="48"/>
      <c r="R10" s="48"/>
    </row>
    <row r="11" spans="1:12" ht="15.75">
      <c r="A11" s="1">
        <v>41456.958333333336</v>
      </c>
      <c r="B11">
        <v>3</v>
      </c>
      <c r="C11" s="2">
        <v>23</v>
      </c>
      <c r="D11" s="6">
        <f>SUM(B4:B11)/8</f>
        <v>4.875</v>
      </c>
      <c r="E11" s="11">
        <f t="shared" si="2"/>
        <v>3</v>
      </c>
      <c r="F11" s="12">
        <f t="shared" si="3"/>
        <v>2.6666666666666665</v>
      </c>
      <c r="G11" s="12">
        <f t="shared" si="4"/>
        <v>2.3333333333333335</v>
      </c>
      <c r="I11" s="12">
        <f t="shared" si="1"/>
        <v>0</v>
      </c>
      <c r="J11" s="12">
        <f t="shared" si="0"/>
        <v>0</v>
      </c>
      <c r="K11" s="12">
        <f t="shared" si="0"/>
        <v>0</v>
      </c>
      <c r="L11" s="21">
        <f>SUM(I4:K11)/1000</f>
        <v>20.896666666666665</v>
      </c>
    </row>
    <row r="12" spans="1:18" ht="15.75">
      <c r="A12" s="1">
        <v>41457.083333333336</v>
      </c>
      <c r="B12">
        <v>2</v>
      </c>
      <c r="C12" s="3">
        <v>2</v>
      </c>
      <c r="E12" s="11">
        <f t="shared" si="2"/>
        <v>2</v>
      </c>
      <c r="F12" s="12">
        <f t="shared" si="3"/>
        <v>2</v>
      </c>
      <c r="G12" s="12">
        <f t="shared" si="4"/>
        <v>2</v>
      </c>
      <c r="I12" s="12">
        <f t="shared" si="1"/>
        <v>0</v>
      </c>
      <c r="J12" s="12">
        <f t="shared" si="0"/>
        <v>0</v>
      </c>
      <c r="K12" s="12">
        <f t="shared" si="0"/>
        <v>0</v>
      </c>
      <c r="N12" s="16"/>
      <c r="O12" s="16"/>
      <c r="P12" s="16"/>
      <c r="Q12" s="59"/>
      <c r="R12" s="59"/>
    </row>
    <row r="13" spans="1:18" ht="15.75">
      <c r="A13" s="1">
        <v>41457.208333333336</v>
      </c>
      <c r="B13">
        <v>2</v>
      </c>
      <c r="C13" s="3">
        <v>5</v>
      </c>
      <c r="E13" s="11">
        <f t="shared" si="2"/>
        <v>2</v>
      </c>
      <c r="F13" s="12">
        <f t="shared" si="3"/>
        <v>2</v>
      </c>
      <c r="G13" s="12">
        <f t="shared" si="4"/>
        <v>2</v>
      </c>
      <c r="I13" s="12">
        <f t="shared" si="1"/>
        <v>0</v>
      </c>
      <c r="J13" s="12">
        <f t="shared" si="0"/>
        <v>0</v>
      </c>
      <c r="K13" s="12">
        <f t="shared" si="0"/>
        <v>0</v>
      </c>
      <c r="N13" s="16"/>
      <c r="O13" s="16"/>
      <c r="P13" s="16"/>
      <c r="Q13" s="16"/>
      <c r="R13" s="16"/>
    </row>
    <row r="14" spans="1:18" ht="15.75">
      <c r="A14" s="1">
        <v>41457.333333333336</v>
      </c>
      <c r="B14">
        <v>2</v>
      </c>
      <c r="C14" s="3">
        <v>8</v>
      </c>
      <c r="E14" s="11">
        <f t="shared" si="2"/>
        <v>2</v>
      </c>
      <c r="F14" s="12">
        <f t="shared" si="3"/>
        <v>2.3333333333333335</v>
      </c>
      <c r="G14" s="12">
        <f t="shared" si="4"/>
        <v>2.6666666666666665</v>
      </c>
      <c r="I14" s="12">
        <f t="shared" si="1"/>
        <v>0</v>
      </c>
      <c r="J14" s="12">
        <f t="shared" si="0"/>
        <v>0</v>
      </c>
      <c r="K14" s="12">
        <f t="shared" si="0"/>
        <v>0</v>
      </c>
      <c r="N14" s="16"/>
      <c r="O14" s="16"/>
      <c r="P14" s="16"/>
      <c r="Q14" s="16"/>
      <c r="R14" s="16"/>
    </row>
    <row r="15" spans="1:18" ht="15.75">
      <c r="A15" s="1">
        <v>41457.458333333336</v>
      </c>
      <c r="B15">
        <v>3</v>
      </c>
      <c r="C15" s="3">
        <v>11</v>
      </c>
      <c r="E15" s="11">
        <f t="shared" si="2"/>
        <v>3</v>
      </c>
      <c r="F15" s="12">
        <f t="shared" si="3"/>
        <v>3.3333333333333335</v>
      </c>
      <c r="G15" s="12">
        <f t="shared" si="4"/>
        <v>3.6666666666666665</v>
      </c>
      <c r="I15" s="12">
        <f t="shared" si="1"/>
        <v>0</v>
      </c>
      <c r="J15" s="12">
        <f t="shared" si="0"/>
        <v>0</v>
      </c>
      <c r="K15" s="12">
        <f t="shared" si="0"/>
        <v>0</v>
      </c>
      <c r="N15" s="16"/>
      <c r="O15" s="16"/>
      <c r="P15" s="16"/>
      <c r="Q15" s="16"/>
      <c r="R15" s="16"/>
    </row>
    <row r="16" spans="1:18" ht="15.75">
      <c r="A16" s="1">
        <v>41457.583333333336</v>
      </c>
      <c r="B16">
        <v>4</v>
      </c>
      <c r="C16" s="3">
        <v>14</v>
      </c>
      <c r="E16" s="11">
        <f t="shared" si="2"/>
        <v>4</v>
      </c>
      <c r="F16" s="12">
        <f t="shared" si="3"/>
        <v>4</v>
      </c>
      <c r="G16" s="12">
        <f t="shared" si="4"/>
        <v>4</v>
      </c>
      <c r="I16" s="12">
        <f t="shared" si="1"/>
        <v>780</v>
      </c>
      <c r="J16" s="12">
        <f t="shared" si="0"/>
        <v>780</v>
      </c>
      <c r="K16" s="12">
        <f t="shared" si="0"/>
        <v>780</v>
      </c>
      <c r="N16" s="16"/>
      <c r="O16" s="16"/>
      <c r="P16" s="16"/>
      <c r="Q16" s="16"/>
      <c r="R16" s="16"/>
    </row>
    <row r="17" spans="1:18" ht="15.75">
      <c r="A17" s="1">
        <v>41457.708333333336</v>
      </c>
      <c r="B17">
        <v>4</v>
      </c>
      <c r="C17" s="3">
        <v>17</v>
      </c>
      <c r="E17" s="11">
        <f t="shared" si="2"/>
        <v>4</v>
      </c>
      <c r="F17" s="12">
        <f t="shared" si="3"/>
        <v>2.666666666666667</v>
      </c>
      <c r="G17" s="12">
        <f t="shared" si="4"/>
        <v>1.3333333333333335</v>
      </c>
      <c r="I17" s="12">
        <f t="shared" si="1"/>
        <v>780</v>
      </c>
      <c r="J17" s="12">
        <f t="shared" si="0"/>
        <v>0</v>
      </c>
      <c r="K17" s="12">
        <f t="shared" si="0"/>
        <v>0</v>
      </c>
      <c r="N17" s="16"/>
      <c r="O17" s="16"/>
      <c r="P17" s="16"/>
      <c r="Q17" s="16"/>
      <c r="R17" s="16"/>
    </row>
    <row r="18" spans="1:18" ht="15.75">
      <c r="A18" s="1">
        <v>41457.833333333336</v>
      </c>
      <c r="B18">
        <v>0</v>
      </c>
      <c r="C18" s="3">
        <v>20</v>
      </c>
      <c r="E18" s="11">
        <f t="shared" si="2"/>
        <v>0</v>
      </c>
      <c r="F18" s="12">
        <f t="shared" si="3"/>
        <v>0</v>
      </c>
      <c r="G18" s="12">
        <f t="shared" si="4"/>
        <v>0</v>
      </c>
      <c r="I18" s="12">
        <f t="shared" si="1"/>
        <v>0</v>
      </c>
      <c r="J18" s="12">
        <f t="shared" si="0"/>
        <v>0</v>
      </c>
      <c r="K18" s="12">
        <f t="shared" si="0"/>
        <v>0</v>
      </c>
      <c r="N18" s="16"/>
      <c r="O18" s="16"/>
      <c r="P18" s="16"/>
      <c r="Q18" s="16"/>
      <c r="R18" s="16"/>
    </row>
    <row r="19" spans="1:18" ht="15.75">
      <c r="A19" s="1">
        <v>41457.958333333336</v>
      </c>
      <c r="B19">
        <v>0</v>
      </c>
      <c r="C19" s="3">
        <v>23</v>
      </c>
      <c r="D19" s="6">
        <f>SUM(B12:B19)/8</f>
        <v>2.125</v>
      </c>
      <c r="E19" s="11">
        <f t="shared" si="2"/>
        <v>0</v>
      </c>
      <c r="F19" s="12">
        <f t="shared" si="3"/>
        <v>0</v>
      </c>
      <c r="G19" s="12">
        <f t="shared" si="4"/>
        <v>0</v>
      </c>
      <c r="I19" s="12">
        <f t="shared" si="1"/>
        <v>0</v>
      </c>
      <c r="J19" s="12">
        <f t="shared" si="0"/>
        <v>0</v>
      </c>
      <c r="K19" s="12">
        <f t="shared" si="0"/>
        <v>0</v>
      </c>
      <c r="L19" s="21">
        <f>SUM(I12:K19)/1000</f>
        <v>3.12</v>
      </c>
      <c r="N19" s="16"/>
      <c r="O19" s="16"/>
      <c r="P19" s="16"/>
      <c r="Q19" s="16"/>
      <c r="R19" s="16"/>
    </row>
    <row r="20" spans="1:11" ht="15.75">
      <c r="A20" s="1">
        <v>41458.083333333336</v>
      </c>
      <c r="B20">
        <v>0</v>
      </c>
      <c r="C20" s="2">
        <v>2</v>
      </c>
      <c r="E20" s="11">
        <f t="shared" si="2"/>
        <v>0</v>
      </c>
      <c r="F20" s="12">
        <f t="shared" si="3"/>
        <v>0</v>
      </c>
      <c r="G20" s="12">
        <f t="shared" si="4"/>
        <v>0</v>
      </c>
      <c r="I20" s="12">
        <f t="shared" si="1"/>
        <v>0</v>
      </c>
      <c r="J20" s="12">
        <f t="shared" si="1"/>
        <v>0</v>
      </c>
      <c r="K20" s="12">
        <f t="shared" si="1"/>
        <v>0</v>
      </c>
    </row>
    <row r="21" spans="1:11" ht="15.75">
      <c r="A21" s="1">
        <v>41458.208333333336</v>
      </c>
      <c r="B21">
        <v>0</v>
      </c>
      <c r="C21" s="2">
        <v>5</v>
      </c>
      <c r="E21" s="11">
        <f t="shared" si="2"/>
        <v>0</v>
      </c>
      <c r="F21" s="12">
        <f t="shared" si="3"/>
        <v>0.3333333333333333</v>
      </c>
      <c r="G21" s="12">
        <f t="shared" si="4"/>
        <v>0.6666666666666666</v>
      </c>
      <c r="I21" s="12">
        <f t="shared" si="1"/>
        <v>0</v>
      </c>
      <c r="J21" s="12">
        <f t="shared" si="1"/>
        <v>0</v>
      </c>
      <c r="K21" s="12">
        <f t="shared" si="1"/>
        <v>0</v>
      </c>
    </row>
    <row r="22" spans="1:11" ht="15.75">
      <c r="A22" s="1">
        <v>41458.333333333336</v>
      </c>
      <c r="B22">
        <v>1</v>
      </c>
      <c r="C22" s="2">
        <v>8</v>
      </c>
      <c r="E22" s="11">
        <f t="shared" si="2"/>
        <v>1</v>
      </c>
      <c r="F22" s="12">
        <f t="shared" si="3"/>
        <v>1.6666666666666665</v>
      </c>
      <c r="G22" s="12">
        <f t="shared" si="4"/>
        <v>2.333333333333333</v>
      </c>
      <c r="I22" s="12">
        <f t="shared" si="1"/>
        <v>0</v>
      </c>
      <c r="J22" s="12">
        <f t="shared" si="1"/>
        <v>0</v>
      </c>
      <c r="K22" s="12">
        <f t="shared" si="1"/>
        <v>0</v>
      </c>
    </row>
    <row r="23" spans="1:11" ht="15.75">
      <c r="A23" s="1">
        <v>41458.458333333336</v>
      </c>
      <c r="B23">
        <v>3</v>
      </c>
      <c r="C23" s="2">
        <v>11</v>
      </c>
      <c r="E23" s="11">
        <f t="shared" si="2"/>
        <v>3</v>
      </c>
      <c r="F23" s="12">
        <f t="shared" si="3"/>
        <v>3</v>
      </c>
      <c r="G23" s="12">
        <f t="shared" si="4"/>
        <v>3</v>
      </c>
      <c r="I23" s="12">
        <f t="shared" si="1"/>
        <v>0</v>
      </c>
      <c r="J23" s="12">
        <f t="shared" si="1"/>
        <v>0</v>
      </c>
      <c r="K23" s="12">
        <f t="shared" si="1"/>
        <v>0</v>
      </c>
    </row>
    <row r="24" spans="1:11" ht="15.75">
      <c r="A24" s="1">
        <v>41458.583333333336</v>
      </c>
      <c r="B24">
        <v>3</v>
      </c>
      <c r="C24" s="2">
        <v>14</v>
      </c>
      <c r="E24" s="11">
        <f t="shared" si="2"/>
        <v>3</v>
      </c>
      <c r="F24" s="12">
        <f t="shared" si="3"/>
        <v>2.6666666666666665</v>
      </c>
      <c r="G24" s="12">
        <f t="shared" si="4"/>
        <v>2.3333333333333335</v>
      </c>
      <c r="I24" s="12">
        <f t="shared" si="1"/>
        <v>0</v>
      </c>
      <c r="J24" s="12">
        <f t="shared" si="1"/>
        <v>0</v>
      </c>
      <c r="K24" s="12">
        <f t="shared" si="1"/>
        <v>0</v>
      </c>
    </row>
    <row r="25" spans="1:11" ht="15.75">
      <c r="A25" s="1">
        <v>41458.708333333336</v>
      </c>
      <c r="B25">
        <v>2</v>
      </c>
      <c r="C25" s="2">
        <v>17</v>
      </c>
      <c r="E25" s="11">
        <f t="shared" si="2"/>
        <v>2</v>
      </c>
      <c r="F25" s="12">
        <f t="shared" si="3"/>
        <v>2.3333333333333335</v>
      </c>
      <c r="G25" s="12">
        <f t="shared" si="4"/>
        <v>2.6666666666666665</v>
      </c>
      <c r="I25" s="12">
        <f t="shared" si="1"/>
        <v>0</v>
      </c>
      <c r="J25" s="12">
        <f t="shared" si="1"/>
        <v>0</v>
      </c>
      <c r="K25" s="12">
        <f t="shared" si="1"/>
        <v>0</v>
      </c>
    </row>
    <row r="26" spans="1:11" ht="15.75">
      <c r="A26" s="1">
        <v>41458.833333333336</v>
      </c>
      <c r="B26">
        <v>3</v>
      </c>
      <c r="C26" s="2">
        <v>20</v>
      </c>
      <c r="E26" s="11">
        <f t="shared" si="2"/>
        <v>3</v>
      </c>
      <c r="F26" s="12">
        <f t="shared" si="3"/>
        <v>2</v>
      </c>
      <c r="G26" s="12">
        <f t="shared" si="4"/>
        <v>1</v>
      </c>
      <c r="I26" s="12">
        <f t="shared" si="1"/>
        <v>0</v>
      </c>
      <c r="J26" s="12">
        <f t="shared" si="1"/>
        <v>0</v>
      </c>
      <c r="K26" s="12">
        <f t="shared" si="1"/>
        <v>0</v>
      </c>
    </row>
    <row r="27" spans="1:12" ht="15.75">
      <c r="A27" s="1">
        <v>41458.958333333336</v>
      </c>
      <c r="B27">
        <v>0</v>
      </c>
      <c r="C27" s="2">
        <v>23</v>
      </c>
      <c r="D27" s="6">
        <f>SUM(B20:B27)/8</f>
        <v>1.5</v>
      </c>
      <c r="E27" s="11">
        <f t="shared" si="2"/>
        <v>0</v>
      </c>
      <c r="F27" s="12">
        <f t="shared" si="3"/>
        <v>0.3333333333333333</v>
      </c>
      <c r="G27" s="12">
        <f t="shared" si="4"/>
        <v>0.6666666666666666</v>
      </c>
      <c r="I27" s="12">
        <f t="shared" si="1"/>
        <v>0</v>
      </c>
      <c r="J27" s="12">
        <f t="shared" si="1"/>
        <v>0</v>
      </c>
      <c r="K27" s="12">
        <f t="shared" si="1"/>
        <v>0</v>
      </c>
      <c r="L27" s="21">
        <f>SUM(I20:K27)/1000</f>
        <v>0</v>
      </c>
    </row>
    <row r="28" spans="1:11" ht="15.75">
      <c r="A28" s="1">
        <v>41459.083333333336</v>
      </c>
      <c r="B28">
        <v>1</v>
      </c>
      <c r="C28" s="3">
        <v>2</v>
      </c>
      <c r="E28" s="11">
        <f t="shared" si="2"/>
        <v>1</v>
      </c>
      <c r="F28" s="12">
        <f t="shared" si="3"/>
        <v>0.6666666666666667</v>
      </c>
      <c r="G28" s="12">
        <f t="shared" si="4"/>
        <v>0.33333333333333337</v>
      </c>
      <c r="I28" s="12">
        <f t="shared" si="1"/>
        <v>0</v>
      </c>
      <c r="J28" s="12">
        <f t="shared" si="1"/>
        <v>0</v>
      </c>
      <c r="K28" s="12">
        <f t="shared" si="1"/>
        <v>0</v>
      </c>
    </row>
    <row r="29" spans="1:11" ht="15.75">
      <c r="A29" s="1">
        <v>41459.208333333336</v>
      </c>
      <c r="B29">
        <v>0</v>
      </c>
      <c r="C29" s="3">
        <v>5</v>
      </c>
      <c r="E29" s="11">
        <f t="shared" si="2"/>
        <v>0</v>
      </c>
      <c r="F29" s="12">
        <f t="shared" si="3"/>
        <v>0.3333333333333333</v>
      </c>
      <c r="G29" s="12">
        <f t="shared" si="4"/>
        <v>0.6666666666666666</v>
      </c>
      <c r="I29" s="12">
        <f t="shared" si="1"/>
        <v>0</v>
      </c>
      <c r="J29" s="12">
        <f t="shared" si="1"/>
        <v>0</v>
      </c>
      <c r="K29" s="12">
        <f t="shared" si="1"/>
        <v>0</v>
      </c>
    </row>
    <row r="30" spans="1:11" ht="15.75">
      <c r="A30" s="1">
        <v>41459.333333333336</v>
      </c>
      <c r="B30">
        <v>1</v>
      </c>
      <c r="C30" s="3">
        <v>8</v>
      </c>
      <c r="E30" s="11">
        <f t="shared" si="2"/>
        <v>1</v>
      </c>
      <c r="F30" s="12">
        <f t="shared" si="3"/>
        <v>1.3333333333333333</v>
      </c>
      <c r="G30" s="12">
        <f t="shared" si="4"/>
        <v>1.6666666666666665</v>
      </c>
      <c r="I30" s="12">
        <f t="shared" si="1"/>
        <v>0</v>
      </c>
      <c r="J30" s="12">
        <f t="shared" si="1"/>
        <v>0</v>
      </c>
      <c r="K30" s="12">
        <f t="shared" si="1"/>
        <v>0</v>
      </c>
    </row>
    <row r="31" spans="1:11" ht="15.75">
      <c r="A31" s="1">
        <v>41459.458333333336</v>
      </c>
      <c r="B31">
        <v>2</v>
      </c>
      <c r="C31" s="3">
        <v>11</v>
      </c>
      <c r="E31" s="11">
        <f t="shared" si="2"/>
        <v>2</v>
      </c>
      <c r="F31" s="12">
        <f t="shared" si="3"/>
        <v>2</v>
      </c>
      <c r="G31" s="12">
        <f t="shared" si="4"/>
        <v>2</v>
      </c>
      <c r="I31" s="12">
        <f t="shared" si="1"/>
        <v>0</v>
      </c>
      <c r="J31" s="12">
        <f t="shared" si="1"/>
        <v>0</v>
      </c>
      <c r="K31" s="12">
        <f t="shared" si="1"/>
        <v>0</v>
      </c>
    </row>
    <row r="32" spans="1:11" ht="15.75">
      <c r="A32" s="1">
        <v>41459.583333333336</v>
      </c>
      <c r="B32">
        <v>2</v>
      </c>
      <c r="C32" s="3">
        <v>14</v>
      </c>
      <c r="E32" s="11">
        <f t="shared" si="2"/>
        <v>2</v>
      </c>
      <c r="F32" s="12">
        <f t="shared" si="3"/>
        <v>2.6666666666666665</v>
      </c>
      <c r="G32" s="12">
        <f t="shared" si="4"/>
        <v>3.333333333333333</v>
      </c>
      <c r="I32" s="12">
        <f t="shared" si="1"/>
        <v>0</v>
      </c>
      <c r="J32" s="12">
        <f t="shared" si="1"/>
        <v>0</v>
      </c>
      <c r="K32" s="12">
        <f t="shared" si="1"/>
        <v>0</v>
      </c>
    </row>
    <row r="33" spans="1:11" ht="15.75">
      <c r="A33" s="1">
        <v>41459.708333333336</v>
      </c>
      <c r="B33">
        <v>4</v>
      </c>
      <c r="C33" s="3">
        <v>17</v>
      </c>
      <c r="E33" s="11">
        <f t="shared" si="2"/>
        <v>4</v>
      </c>
      <c r="F33" s="12">
        <f t="shared" si="3"/>
        <v>3.3333333333333335</v>
      </c>
      <c r="G33" s="12">
        <f t="shared" si="4"/>
        <v>2.666666666666667</v>
      </c>
      <c r="I33" s="12">
        <f t="shared" si="1"/>
        <v>780</v>
      </c>
      <c r="J33" s="12">
        <f t="shared" si="1"/>
        <v>0</v>
      </c>
      <c r="K33" s="12">
        <f t="shared" si="1"/>
        <v>0</v>
      </c>
    </row>
    <row r="34" spans="1:11" ht="15.75">
      <c r="A34" s="1">
        <v>41459.833333333336</v>
      </c>
      <c r="B34">
        <v>2</v>
      </c>
      <c r="C34" s="3">
        <v>20</v>
      </c>
      <c r="E34" s="11">
        <f t="shared" si="2"/>
        <v>2</v>
      </c>
      <c r="F34" s="12">
        <f t="shared" si="3"/>
        <v>2.6666666666666665</v>
      </c>
      <c r="G34" s="12">
        <f t="shared" si="4"/>
        <v>3.333333333333333</v>
      </c>
      <c r="I34" s="12">
        <f t="shared" si="1"/>
        <v>0</v>
      </c>
      <c r="J34" s="12">
        <f t="shared" si="1"/>
        <v>0</v>
      </c>
      <c r="K34" s="12">
        <f t="shared" si="1"/>
        <v>0</v>
      </c>
    </row>
    <row r="35" spans="1:12" ht="15.75">
      <c r="A35" s="1">
        <v>41459.958333333336</v>
      </c>
      <c r="B35">
        <v>4</v>
      </c>
      <c r="C35" s="3">
        <v>23</v>
      </c>
      <c r="D35" s="6">
        <f>SUM(B28:B35)/8</f>
        <v>2</v>
      </c>
      <c r="E35" s="11">
        <f t="shared" si="2"/>
        <v>4</v>
      </c>
      <c r="F35" s="12">
        <f t="shared" si="3"/>
        <v>2.666666666666667</v>
      </c>
      <c r="G35" s="12">
        <f t="shared" si="4"/>
        <v>1.3333333333333335</v>
      </c>
      <c r="I35" s="12">
        <f t="shared" si="1"/>
        <v>780</v>
      </c>
      <c r="J35" s="12">
        <f t="shared" si="1"/>
        <v>0</v>
      </c>
      <c r="K35" s="12">
        <f t="shared" si="1"/>
        <v>0</v>
      </c>
      <c r="L35" s="21">
        <f>SUM(I28:K35)/1000</f>
        <v>1.56</v>
      </c>
    </row>
    <row r="36" spans="1:11" ht="15.75">
      <c r="A36" s="1">
        <v>41460.083333333336</v>
      </c>
      <c r="B36">
        <v>0</v>
      </c>
      <c r="C36" s="2">
        <v>2</v>
      </c>
      <c r="E36" s="11">
        <f t="shared" si="2"/>
        <v>0</v>
      </c>
      <c r="F36" s="12">
        <f t="shared" si="3"/>
        <v>0</v>
      </c>
      <c r="G36" s="12">
        <f t="shared" si="4"/>
        <v>0</v>
      </c>
      <c r="I36" s="12">
        <f t="shared" si="1"/>
        <v>0</v>
      </c>
      <c r="J36" s="12">
        <f t="shared" si="1"/>
        <v>0</v>
      </c>
      <c r="K36" s="12">
        <f t="shared" si="1"/>
        <v>0</v>
      </c>
    </row>
    <row r="37" spans="1:11" ht="15.75">
      <c r="A37" s="1">
        <v>41460.208333333336</v>
      </c>
      <c r="B37">
        <v>0</v>
      </c>
      <c r="C37" s="2">
        <v>5</v>
      </c>
      <c r="E37" s="11">
        <f t="shared" si="2"/>
        <v>0</v>
      </c>
      <c r="F37" s="12">
        <f t="shared" si="3"/>
        <v>0.3333333333333333</v>
      </c>
      <c r="G37" s="12">
        <f t="shared" si="4"/>
        <v>0.6666666666666666</v>
      </c>
      <c r="I37" s="12">
        <f t="shared" si="1"/>
        <v>0</v>
      </c>
      <c r="J37" s="12">
        <f t="shared" si="1"/>
        <v>0</v>
      </c>
      <c r="K37" s="12">
        <f t="shared" si="1"/>
        <v>0</v>
      </c>
    </row>
    <row r="38" spans="1:11" ht="15.75">
      <c r="A38" s="1">
        <v>41460.333333333336</v>
      </c>
      <c r="B38">
        <v>1</v>
      </c>
      <c r="C38" s="2">
        <v>8</v>
      </c>
      <c r="E38" s="11">
        <f t="shared" si="2"/>
        <v>1</v>
      </c>
      <c r="F38" s="12">
        <f t="shared" si="3"/>
        <v>1.6666666666666665</v>
      </c>
      <c r="G38" s="12">
        <f t="shared" si="4"/>
        <v>2.333333333333333</v>
      </c>
      <c r="I38" s="12">
        <f t="shared" si="1"/>
        <v>0</v>
      </c>
      <c r="J38" s="12">
        <f t="shared" si="1"/>
        <v>0</v>
      </c>
      <c r="K38" s="12">
        <f t="shared" si="1"/>
        <v>0</v>
      </c>
    </row>
    <row r="39" spans="1:11" ht="15.75">
      <c r="A39" s="1">
        <v>41460.458333333336</v>
      </c>
      <c r="B39">
        <v>3</v>
      </c>
      <c r="C39" s="2">
        <v>11</v>
      </c>
      <c r="E39" s="11">
        <f t="shared" si="2"/>
        <v>3</v>
      </c>
      <c r="F39" s="12">
        <f t="shared" si="3"/>
        <v>3.3333333333333335</v>
      </c>
      <c r="G39" s="12">
        <f t="shared" si="4"/>
        <v>3.6666666666666665</v>
      </c>
      <c r="I39" s="12">
        <f t="shared" si="1"/>
        <v>0</v>
      </c>
      <c r="J39" s="12">
        <f t="shared" si="1"/>
        <v>0</v>
      </c>
      <c r="K39" s="12">
        <f t="shared" si="1"/>
        <v>0</v>
      </c>
    </row>
    <row r="40" spans="1:11" ht="15.75">
      <c r="A40" s="1">
        <v>41460.583333333336</v>
      </c>
      <c r="B40">
        <v>4</v>
      </c>
      <c r="C40" s="2">
        <v>14</v>
      </c>
      <c r="E40" s="11">
        <f t="shared" si="2"/>
        <v>4</v>
      </c>
      <c r="F40" s="12">
        <f t="shared" si="3"/>
        <v>3.6666666666666665</v>
      </c>
      <c r="G40" s="12">
        <f t="shared" si="4"/>
        <v>3.3333333333333335</v>
      </c>
      <c r="I40" s="12">
        <f t="shared" si="1"/>
        <v>780</v>
      </c>
      <c r="J40" s="12">
        <f t="shared" si="1"/>
        <v>0</v>
      </c>
      <c r="K40" s="12">
        <f t="shared" si="1"/>
        <v>0</v>
      </c>
    </row>
    <row r="41" spans="1:11" ht="15.75">
      <c r="A41" s="1">
        <v>41460.708333333336</v>
      </c>
      <c r="B41">
        <v>3</v>
      </c>
      <c r="C41" s="2">
        <v>17</v>
      </c>
      <c r="E41" s="11">
        <f t="shared" si="2"/>
        <v>3</v>
      </c>
      <c r="F41" s="12">
        <f t="shared" si="3"/>
        <v>2.6666666666666665</v>
      </c>
      <c r="G41" s="12">
        <f t="shared" si="4"/>
        <v>2.3333333333333335</v>
      </c>
      <c r="I41" s="12">
        <f t="shared" si="1"/>
        <v>0</v>
      </c>
      <c r="J41" s="12">
        <f t="shared" si="1"/>
        <v>0</v>
      </c>
      <c r="K41" s="12">
        <f t="shared" si="1"/>
        <v>0</v>
      </c>
    </row>
    <row r="42" spans="1:11" ht="15.75">
      <c r="A42" s="1">
        <v>41460.833333333336</v>
      </c>
      <c r="B42">
        <v>2</v>
      </c>
      <c r="C42" s="2">
        <v>20</v>
      </c>
      <c r="E42" s="11">
        <f t="shared" si="2"/>
        <v>2</v>
      </c>
      <c r="F42" s="12">
        <f t="shared" si="3"/>
        <v>2</v>
      </c>
      <c r="G42" s="12">
        <f t="shared" si="4"/>
        <v>2</v>
      </c>
      <c r="I42" s="12">
        <f t="shared" si="1"/>
        <v>0</v>
      </c>
      <c r="J42" s="12">
        <f t="shared" si="1"/>
        <v>0</v>
      </c>
      <c r="K42" s="12">
        <f t="shared" si="1"/>
        <v>0</v>
      </c>
    </row>
    <row r="43" spans="1:12" ht="15.75">
      <c r="A43" s="1">
        <v>41460.958333333336</v>
      </c>
      <c r="B43">
        <v>2</v>
      </c>
      <c r="C43" s="2">
        <v>23</v>
      </c>
      <c r="D43" s="6">
        <f>SUM(B36:B43)/8</f>
        <v>1.875</v>
      </c>
      <c r="E43" s="11">
        <f t="shared" si="2"/>
        <v>2</v>
      </c>
      <c r="F43" s="12">
        <f t="shared" si="3"/>
        <v>1.6666666666666667</v>
      </c>
      <c r="G43" s="12">
        <f t="shared" si="4"/>
        <v>1.3333333333333335</v>
      </c>
      <c r="I43" s="12">
        <f t="shared" si="1"/>
        <v>0</v>
      </c>
      <c r="J43" s="12">
        <f t="shared" si="1"/>
        <v>0</v>
      </c>
      <c r="K43" s="12">
        <f t="shared" si="1"/>
        <v>0</v>
      </c>
      <c r="L43" s="21">
        <f>SUM(I36:K43)/1000</f>
        <v>0.78</v>
      </c>
    </row>
    <row r="44" spans="1:11" ht="15.75">
      <c r="A44" s="1">
        <v>41461.083333333336</v>
      </c>
      <c r="B44">
        <v>1</v>
      </c>
      <c r="C44" s="3">
        <v>2</v>
      </c>
      <c r="E44" s="11">
        <f t="shared" si="2"/>
        <v>1</v>
      </c>
      <c r="F44" s="12">
        <f t="shared" si="3"/>
        <v>1.3333333333333333</v>
      </c>
      <c r="G44" s="12">
        <f t="shared" si="4"/>
        <v>1.6666666666666665</v>
      </c>
      <c r="I44" s="12">
        <f t="shared" si="1"/>
        <v>0</v>
      </c>
      <c r="J44" s="12">
        <f t="shared" si="1"/>
        <v>0</v>
      </c>
      <c r="K44" s="12">
        <f t="shared" si="1"/>
        <v>0</v>
      </c>
    </row>
    <row r="45" spans="1:11" ht="15.75">
      <c r="A45" s="1">
        <v>41461.208333333336</v>
      </c>
      <c r="B45">
        <v>2</v>
      </c>
      <c r="C45" s="3">
        <v>5</v>
      </c>
      <c r="E45" s="11">
        <f t="shared" si="2"/>
        <v>2</v>
      </c>
      <c r="F45" s="12">
        <f t="shared" si="3"/>
        <v>2</v>
      </c>
      <c r="G45" s="12">
        <f t="shared" si="4"/>
        <v>2</v>
      </c>
      <c r="I45" s="12">
        <f t="shared" si="1"/>
        <v>0</v>
      </c>
      <c r="J45" s="12">
        <f t="shared" si="1"/>
        <v>0</v>
      </c>
      <c r="K45" s="12">
        <f t="shared" si="1"/>
        <v>0</v>
      </c>
    </row>
    <row r="46" spans="1:11" ht="15.75">
      <c r="A46" s="1">
        <v>41461.333333333336</v>
      </c>
      <c r="B46">
        <v>2</v>
      </c>
      <c r="C46" s="3">
        <v>8</v>
      </c>
      <c r="E46" s="11">
        <f t="shared" si="2"/>
        <v>2</v>
      </c>
      <c r="F46" s="12">
        <f t="shared" si="3"/>
        <v>2</v>
      </c>
      <c r="G46" s="12">
        <f t="shared" si="4"/>
        <v>2</v>
      </c>
      <c r="I46" s="12">
        <f t="shared" si="1"/>
        <v>0</v>
      </c>
      <c r="J46" s="12">
        <f t="shared" si="1"/>
        <v>0</v>
      </c>
      <c r="K46" s="12">
        <f t="shared" si="1"/>
        <v>0</v>
      </c>
    </row>
    <row r="47" spans="1:11" ht="15.75">
      <c r="A47" s="1">
        <v>41461.458333333336</v>
      </c>
      <c r="B47">
        <v>2</v>
      </c>
      <c r="C47" s="3">
        <v>11</v>
      </c>
      <c r="E47" s="11">
        <f t="shared" si="2"/>
        <v>2</v>
      </c>
      <c r="F47" s="12">
        <f t="shared" si="3"/>
        <v>2.6666666666666665</v>
      </c>
      <c r="G47" s="12">
        <f t="shared" si="4"/>
        <v>3.333333333333333</v>
      </c>
      <c r="I47" s="12">
        <f t="shared" si="1"/>
        <v>0</v>
      </c>
      <c r="J47" s="12">
        <f t="shared" si="1"/>
        <v>0</v>
      </c>
      <c r="K47" s="12">
        <f t="shared" si="1"/>
        <v>0</v>
      </c>
    </row>
    <row r="48" spans="1:11" ht="15.75">
      <c r="A48" s="1">
        <v>41461.583333333336</v>
      </c>
      <c r="B48">
        <v>4</v>
      </c>
      <c r="C48" s="3">
        <v>14</v>
      </c>
      <c r="E48" s="11">
        <f t="shared" si="2"/>
        <v>4</v>
      </c>
      <c r="F48" s="12">
        <f t="shared" si="3"/>
        <v>4</v>
      </c>
      <c r="G48" s="12">
        <f t="shared" si="4"/>
        <v>4</v>
      </c>
      <c r="I48" s="12">
        <f t="shared" si="1"/>
        <v>780</v>
      </c>
      <c r="J48" s="12">
        <f t="shared" si="1"/>
        <v>780</v>
      </c>
      <c r="K48" s="12">
        <f t="shared" si="1"/>
        <v>780</v>
      </c>
    </row>
    <row r="49" spans="1:11" ht="15.75">
      <c r="A49" s="1">
        <v>41461.708333333336</v>
      </c>
      <c r="B49">
        <v>4</v>
      </c>
      <c r="C49" s="3">
        <v>17</v>
      </c>
      <c r="E49" s="11">
        <f t="shared" si="2"/>
        <v>4</v>
      </c>
      <c r="F49" s="12">
        <f t="shared" si="3"/>
        <v>4</v>
      </c>
      <c r="G49" s="12">
        <f t="shared" si="4"/>
        <v>4</v>
      </c>
      <c r="I49" s="12">
        <f t="shared" si="1"/>
        <v>780</v>
      </c>
      <c r="J49" s="12">
        <f t="shared" si="1"/>
        <v>780</v>
      </c>
      <c r="K49" s="12">
        <f t="shared" si="1"/>
        <v>780</v>
      </c>
    </row>
    <row r="50" spans="1:11" ht="15.75">
      <c r="A50" s="1">
        <v>41461.833333333336</v>
      </c>
      <c r="B50">
        <v>4</v>
      </c>
      <c r="C50" s="3">
        <v>20</v>
      </c>
      <c r="E50" s="11">
        <f t="shared" si="2"/>
        <v>4</v>
      </c>
      <c r="F50" s="12">
        <f t="shared" si="3"/>
        <v>2.666666666666667</v>
      </c>
      <c r="G50" s="12">
        <f t="shared" si="4"/>
        <v>1.3333333333333335</v>
      </c>
      <c r="I50" s="12">
        <f t="shared" si="1"/>
        <v>780</v>
      </c>
      <c r="J50" s="12">
        <f t="shared" si="1"/>
        <v>0</v>
      </c>
      <c r="K50" s="12">
        <f t="shared" si="1"/>
        <v>0</v>
      </c>
    </row>
    <row r="51" spans="1:12" ht="15.75">
      <c r="A51" s="1">
        <v>41461.958333333336</v>
      </c>
      <c r="B51">
        <v>0</v>
      </c>
      <c r="C51" s="3">
        <v>23</v>
      </c>
      <c r="D51" s="6">
        <f>SUM(B44:B51)/8</f>
        <v>2.375</v>
      </c>
      <c r="E51" s="11">
        <f t="shared" si="2"/>
        <v>0</v>
      </c>
      <c r="F51" s="12">
        <f t="shared" si="3"/>
        <v>1</v>
      </c>
      <c r="G51" s="12">
        <f t="shared" si="4"/>
        <v>2</v>
      </c>
      <c r="I51" s="12">
        <f t="shared" si="1"/>
        <v>0</v>
      </c>
      <c r="J51" s="12">
        <f t="shared" si="1"/>
        <v>0</v>
      </c>
      <c r="K51" s="12">
        <f t="shared" si="1"/>
        <v>0</v>
      </c>
      <c r="L51" s="21">
        <f>SUM(I44:K51)/1000</f>
        <v>5.46</v>
      </c>
    </row>
    <row r="52" spans="1:11" ht="15.75">
      <c r="A52" s="1">
        <v>41462.083333333336</v>
      </c>
      <c r="B52">
        <v>3</v>
      </c>
      <c r="C52" s="2">
        <v>2</v>
      </c>
      <c r="E52" s="11">
        <f t="shared" si="2"/>
        <v>3</v>
      </c>
      <c r="F52" s="12">
        <f t="shared" si="3"/>
        <v>2.6666666666666665</v>
      </c>
      <c r="G52" s="12">
        <f t="shared" si="4"/>
        <v>2.3333333333333335</v>
      </c>
      <c r="I52" s="12">
        <f t="shared" si="1"/>
        <v>0</v>
      </c>
      <c r="J52" s="12">
        <f t="shared" si="1"/>
        <v>0</v>
      </c>
      <c r="K52" s="12">
        <f t="shared" si="1"/>
        <v>0</v>
      </c>
    </row>
    <row r="53" spans="1:11" ht="15.75">
      <c r="A53" s="1">
        <v>41462.208333333336</v>
      </c>
      <c r="B53">
        <v>2</v>
      </c>
      <c r="C53" s="2">
        <v>5</v>
      </c>
      <c r="E53" s="11">
        <f t="shared" si="2"/>
        <v>2</v>
      </c>
      <c r="F53" s="12">
        <f t="shared" si="3"/>
        <v>2.6666666666666665</v>
      </c>
      <c r="G53" s="12">
        <f t="shared" si="4"/>
        <v>3.333333333333333</v>
      </c>
      <c r="I53" s="12">
        <f t="shared" si="1"/>
        <v>0</v>
      </c>
      <c r="J53" s="12">
        <f t="shared" si="1"/>
        <v>0</v>
      </c>
      <c r="K53" s="12">
        <f t="shared" si="1"/>
        <v>0</v>
      </c>
    </row>
    <row r="54" spans="1:11" ht="15.75">
      <c r="A54" s="1">
        <v>41462.333333333336</v>
      </c>
      <c r="B54">
        <v>4</v>
      </c>
      <c r="C54" s="2">
        <v>8</v>
      </c>
      <c r="E54" s="11">
        <f t="shared" si="2"/>
        <v>4</v>
      </c>
      <c r="F54" s="12">
        <f t="shared" si="3"/>
        <v>4</v>
      </c>
      <c r="G54" s="12">
        <f t="shared" si="4"/>
        <v>4</v>
      </c>
      <c r="I54" s="12">
        <f t="shared" si="1"/>
        <v>780</v>
      </c>
      <c r="J54" s="12">
        <f t="shared" si="1"/>
        <v>780</v>
      </c>
      <c r="K54" s="12">
        <f t="shared" si="1"/>
        <v>780</v>
      </c>
    </row>
    <row r="55" spans="1:11" ht="15.75">
      <c r="A55" s="1">
        <v>41462.458333333336</v>
      </c>
      <c r="B55">
        <v>4</v>
      </c>
      <c r="C55" s="2">
        <v>11</v>
      </c>
      <c r="E55" s="11">
        <f t="shared" si="2"/>
        <v>4</v>
      </c>
      <c r="F55" s="12">
        <f t="shared" si="3"/>
        <v>4</v>
      </c>
      <c r="G55" s="12">
        <f t="shared" si="4"/>
        <v>4</v>
      </c>
      <c r="I55" s="12">
        <f t="shared" si="1"/>
        <v>780</v>
      </c>
      <c r="J55" s="12">
        <f t="shared" si="1"/>
        <v>780</v>
      </c>
      <c r="K55" s="12">
        <f t="shared" si="1"/>
        <v>780</v>
      </c>
    </row>
    <row r="56" spans="1:11" ht="15.75">
      <c r="A56" s="1">
        <v>41462.583333333336</v>
      </c>
      <c r="B56">
        <v>4</v>
      </c>
      <c r="C56" s="2">
        <v>14</v>
      </c>
      <c r="E56" s="11">
        <f t="shared" si="2"/>
        <v>4</v>
      </c>
      <c r="F56" s="12">
        <f t="shared" si="3"/>
        <v>4.333333333333333</v>
      </c>
      <c r="G56" s="12">
        <f t="shared" si="4"/>
        <v>4.666666666666667</v>
      </c>
      <c r="I56" s="12">
        <f t="shared" si="1"/>
        <v>780</v>
      </c>
      <c r="J56" s="12">
        <f t="shared" si="1"/>
        <v>863.3333333333333</v>
      </c>
      <c r="K56" s="12">
        <f t="shared" si="1"/>
        <v>953.3333333333335</v>
      </c>
    </row>
    <row r="57" spans="1:11" ht="15.75">
      <c r="A57" s="1">
        <v>41462.708333333336</v>
      </c>
      <c r="B57">
        <v>5</v>
      </c>
      <c r="C57" s="2">
        <v>17</v>
      </c>
      <c r="E57" s="11">
        <f t="shared" si="2"/>
        <v>5</v>
      </c>
      <c r="F57" s="12">
        <f t="shared" si="3"/>
        <v>4</v>
      </c>
      <c r="G57" s="12">
        <f t="shared" si="4"/>
        <v>3</v>
      </c>
      <c r="I57" s="12">
        <f t="shared" si="1"/>
        <v>1050</v>
      </c>
      <c r="J57" s="12">
        <f t="shared" si="1"/>
        <v>780</v>
      </c>
      <c r="K57" s="12">
        <f t="shared" si="1"/>
        <v>0</v>
      </c>
    </row>
    <row r="58" spans="1:11" ht="16.5" thickBot="1">
      <c r="A58" s="1">
        <v>41462.833333333336</v>
      </c>
      <c r="B58">
        <v>2</v>
      </c>
      <c r="C58" s="2">
        <v>20</v>
      </c>
      <c r="E58" s="11">
        <f t="shared" si="2"/>
        <v>2</v>
      </c>
      <c r="F58" s="12">
        <f t="shared" si="3"/>
        <v>2</v>
      </c>
      <c r="G58" s="12">
        <f t="shared" si="4"/>
        <v>2</v>
      </c>
      <c r="I58" s="12">
        <f t="shared" si="1"/>
        <v>0</v>
      </c>
      <c r="J58" s="12">
        <f t="shared" si="1"/>
        <v>0</v>
      </c>
      <c r="K58" s="12">
        <f t="shared" si="1"/>
        <v>0</v>
      </c>
    </row>
    <row r="59" spans="1:12" ht="16.5" thickBot="1">
      <c r="A59" s="1">
        <v>41462.958333333336</v>
      </c>
      <c r="B59">
        <v>2</v>
      </c>
      <c r="C59" s="5">
        <v>23</v>
      </c>
      <c r="D59" s="8">
        <f>SUM(B52:B59)/8</f>
        <v>3.25</v>
      </c>
      <c r="E59" s="11">
        <f t="shared" si="2"/>
        <v>2</v>
      </c>
      <c r="F59" s="12">
        <f t="shared" si="3"/>
        <v>1.3333333333333335</v>
      </c>
      <c r="G59" s="12">
        <f t="shared" si="4"/>
        <v>0.6666666666666667</v>
      </c>
      <c r="I59" s="12">
        <f t="shared" si="1"/>
        <v>0</v>
      </c>
      <c r="J59" s="12">
        <f t="shared" si="1"/>
        <v>0</v>
      </c>
      <c r="K59" s="12">
        <f t="shared" si="1"/>
        <v>0</v>
      </c>
      <c r="L59" s="21">
        <f>SUM(I52:K59)/1000</f>
        <v>9.106666666666666</v>
      </c>
    </row>
    <row r="60" spans="1:11" ht="15.75">
      <c r="A60" s="1">
        <v>41463.083333333336</v>
      </c>
      <c r="B60">
        <v>0</v>
      </c>
      <c r="C60" s="3">
        <v>2</v>
      </c>
      <c r="E60" s="11">
        <f t="shared" si="2"/>
        <v>0</v>
      </c>
      <c r="F60" s="12">
        <f t="shared" si="3"/>
        <v>0</v>
      </c>
      <c r="G60" s="12">
        <f t="shared" si="4"/>
        <v>0</v>
      </c>
      <c r="I60" s="12">
        <f t="shared" si="1"/>
        <v>0</v>
      </c>
      <c r="J60" s="12">
        <f t="shared" si="1"/>
        <v>0</v>
      </c>
      <c r="K60" s="12">
        <f t="shared" si="1"/>
        <v>0</v>
      </c>
    </row>
    <row r="61" spans="1:11" ht="15.75">
      <c r="A61" s="1">
        <v>41463.208333333336</v>
      </c>
      <c r="B61">
        <v>0</v>
      </c>
      <c r="C61" s="3">
        <v>5</v>
      </c>
      <c r="E61" s="11">
        <f t="shared" si="2"/>
        <v>0</v>
      </c>
      <c r="F61" s="12">
        <f t="shared" si="3"/>
        <v>0.6666666666666666</v>
      </c>
      <c r="G61" s="12">
        <f t="shared" si="4"/>
        <v>1.3333333333333333</v>
      </c>
      <c r="I61" s="12">
        <f t="shared" si="1"/>
        <v>0</v>
      </c>
      <c r="J61" s="12">
        <f t="shared" si="1"/>
        <v>0</v>
      </c>
      <c r="K61" s="12">
        <f t="shared" si="1"/>
        <v>0</v>
      </c>
    </row>
    <row r="62" spans="1:11" ht="15.75">
      <c r="A62" s="1">
        <v>41463.333333333336</v>
      </c>
      <c r="B62">
        <v>2</v>
      </c>
      <c r="C62" s="3">
        <v>8</v>
      </c>
      <c r="E62" s="11">
        <f t="shared" si="2"/>
        <v>2</v>
      </c>
      <c r="F62" s="12">
        <f t="shared" si="3"/>
        <v>2.6666666666666665</v>
      </c>
      <c r="G62" s="12">
        <f t="shared" si="4"/>
        <v>3.333333333333333</v>
      </c>
      <c r="I62" s="12">
        <f t="shared" si="1"/>
        <v>0</v>
      </c>
      <c r="J62" s="12">
        <f t="shared" si="1"/>
        <v>0</v>
      </c>
      <c r="K62" s="12">
        <f t="shared" si="1"/>
        <v>0</v>
      </c>
    </row>
    <row r="63" spans="1:11" ht="15.75">
      <c r="A63" s="1">
        <v>41463.458333333336</v>
      </c>
      <c r="B63">
        <v>4</v>
      </c>
      <c r="C63" s="3">
        <v>11</v>
      </c>
      <c r="E63" s="11">
        <f t="shared" si="2"/>
        <v>4</v>
      </c>
      <c r="F63" s="12">
        <f t="shared" si="3"/>
        <v>4</v>
      </c>
      <c r="G63" s="12">
        <f t="shared" si="4"/>
        <v>4</v>
      </c>
      <c r="I63" s="12">
        <f t="shared" si="1"/>
        <v>780</v>
      </c>
      <c r="J63" s="12">
        <f t="shared" si="1"/>
        <v>780</v>
      </c>
      <c r="K63" s="12">
        <f t="shared" si="1"/>
        <v>780</v>
      </c>
    </row>
    <row r="64" spans="1:11" ht="15.75">
      <c r="A64" s="1">
        <v>41463.583333333336</v>
      </c>
      <c r="B64">
        <v>4</v>
      </c>
      <c r="C64" s="3">
        <v>14</v>
      </c>
      <c r="E64" s="11">
        <f t="shared" si="2"/>
        <v>4</v>
      </c>
      <c r="F64" s="12">
        <f t="shared" si="3"/>
        <v>4.333333333333333</v>
      </c>
      <c r="G64" s="12">
        <f t="shared" si="4"/>
        <v>4.666666666666667</v>
      </c>
      <c r="I64" s="12">
        <f t="shared" si="1"/>
        <v>780</v>
      </c>
      <c r="J64" s="12">
        <f t="shared" si="1"/>
        <v>863.3333333333333</v>
      </c>
      <c r="K64" s="12">
        <f t="shared" si="1"/>
        <v>953.3333333333335</v>
      </c>
    </row>
    <row r="65" spans="1:11" ht="15.75">
      <c r="A65" s="1">
        <v>41463.708333333336</v>
      </c>
      <c r="B65">
        <v>5</v>
      </c>
      <c r="C65" s="3">
        <v>17</v>
      </c>
      <c r="E65" s="11">
        <f t="shared" si="2"/>
        <v>5</v>
      </c>
      <c r="F65" s="12">
        <f t="shared" si="3"/>
        <v>3.333333333333333</v>
      </c>
      <c r="G65" s="12">
        <f t="shared" si="4"/>
        <v>1.6666666666666665</v>
      </c>
      <c r="I65" s="12">
        <f t="shared" si="1"/>
        <v>1050</v>
      </c>
      <c r="J65" s="12">
        <f t="shared" si="1"/>
        <v>0</v>
      </c>
      <c r="K65" s="12">
        <f t="shared" si="1"/>
        <v>0</v>
      </c>
    </row>
    <row r="66" spans="1:11" ht="15.75">
      <c r="A66" s="1">
        <v>41463.833333333336</v>
      </c>
      <c r="B66">
        <v>0</v>
      </c>
      <c r="C66" s="3">
        <v>20</v>
      </c>
      <c r="E66" s="11">
        <f t="shared" si="2"/>
        <v>0</v>
      </c>
      <c r="F66" s="12">
        <f t="shared" si="3"/>
        <v>0.3333333333333333</v>
      </c>
      <c r="G66" s="12">
        <f t="shared" si="4"/>
        <v>0.6666666666666666</v>
      </c>
      <c r="I66" s="12">
        <f t="shared" si="1"/>
        <v>0</v>
      </c>
      <c r="J66" s="12">
        <f t="shared" si="1"/>
        <v>0</v>
      </c>
      <c r="K66" s="12">
        <f t="shared" si="1"/>
        <v>0</v>
      </c>
    </row>
    <row r="67" spans="1:12" ht="15.75">
      <c r="A67" s="1">
        <v>41463.958333333336</v>
      </c>
      <c r="B67">
        <v>1</v>
      </c>
      <c r="C67" s="3">
        <v>23</v>
      </c>
      <c r="D67" s="9">
        <f>SUM(B60:B67)/8</f>
        <v>2</v>
      </c>
      <c r="E67" s="11">
        <f t="shared" si="2"/>
        <v>1</v>
      </c>
      <c r="F67" s="12">
        <f t="shared" si="3"/>
        <v>1</v>
      </c>
      <c r="G67" s="12">
        <f t="shared" si="4"/>
        <v>1</v>
      </c>
      <c r="I67" s="12">
        <f t="shared" si="1"/>
        <v>0</v>
      </c>
      <c r="J67" s="12">
        <f t="shared" si="1"/>
        <v>0</v>
      </c>
      <c r="K67" s="12">
        <f t="shared" si="1"/>
        <v>0</v>
      </c>
      <c r="L67" s="21">
        <f>SUM(I60:K67)/1000</f>
        <v>5.986666666666666</v>
      </c>
    </row>
    <row r="68" spans="1:11" ht="15.75">
      <c r="A68" s="1">
        <v>41464.083333333336</v>
      </c>
      <c r="B68">
        <v>1</v>
      </c>
      <c r="C68" s="2">
        <v>2</v>
      </c>
      <c r="E68" s="11">
        <f t="shared" si="2"/>
        <v>1</v>
      </c>
      <c r="F68" s="12">
        <f t="shared" si="3"/>
        <v>0.6666666666666667</v>
      </c>
      <c r="G68" s="12">
        <f t="shared" si="4"/>
        <v>0.33333333333333337</v>
      </c>
      <c r="I68" s="12">
        <f t="shared" si="1"/>
        <v>0</v>
      </c>
      <c r="J68" s="12">
        <f t="shared" si="1"/>
        <v>0</v>
      </c>
      <c r="K68" s="12">
        <f t="shared" si="1"/>
        <v>0</v>
      </c>
    </row>
    <row r="69" spans="1:11" ht="15.75">
      <c r="A69" s="1">
        <v>41464.208333333336</v>
      </c>
      <c r="B69">
        <v>0</v>
      </c>
      <c r="C69" s="2">
        <v>5</v>
      </c>
      <c r="E69" s="11">
        <f t="shared" si="2"/>
        <v>0</v>
      </c>
      <c r="F69" s="12">
        <f t="shared" si="3"/>
        <v>0.6666666666666666</v>
      </c>
      <c r="G69" s="12">
        <f t="shared" si="4"/>
        <v>1.3333333333333333</v>
      </c>
      <c r="I69" s="12">
        <f aca="true" t="shared" si="5" ref="I69:K132">IF(E69&lt;$I$1,0,IF(E69&gt;$K$1,2300,E69*E69*30+300))</f>
        <v>0</v>
      </c>
      <c r="J69" s="12">
        <f t="shared" si="5"/>
        <v>0</v>
      </c>
      <c r="K69" s="12">
        <f t="shared" si="5"/>
        <v>0</v>
      </c>
    </row>
    <row r="70" spans="1:11" ht="15.75">
      <c r="A70" s="1">
        <v>41464.333333333336</v>
      </c>
      <c r="B70">
        <v>2</v>
      </c>
      <c r="C70" s="2">
        <v>8</v>
      </c>
      <c r="E70" s="11">
        <f t="shared" si="2"/>
        <v>2</v>
      </c>
      <c r="F70" s="12">
        <f t="shared" si="3"/>
        <v>2.3333333333333335</v>
      </c>
      <c r="G70" s="12">
        <f t="shared" si="4"/>
        <v>2.6666666666666665</v>
      </c>
      <c r="I70" s="12">
        <f t="shared" si="5"/>
        <v>0</v>
      </c>
      <c r="J70" s="12">
        <f t="shared" si="5"/>
        <v>0</v>
      </c>
      <c r="K70" s="12">
        <f t="shared" si="5"/>
        <v>0</v>
      </c>
    </row>
    <row r="71" spans="1:11" ht="15.75">
      <c r="A71" s="1">
        <v>41464.458333333336</v>
      </c>
      <c r="B71">
        <v>3</v>
      </c>
      <c r="C71" s="2">
        <v>11</v>
      </c>
      <c r="E71" s="11">
        <f t="shared" si="2"/>
        <v>3</v>
      </c>
      <c r="F71" s="12">
        <f t="shared" si="3"/>
        <v>3.3333333333333335</v>
      </c>
      <c r="G71" s="12">
        <f t="shared" si="4"/>
        <v>3.6666666666666665</v>
      </c>
      <c r="I71" s="12">
        <f t="shared" si="5"/>
        <v>0</v>
      </c>
      <c r="J71" s="12">
        <f t="shared" si="5"/>
        <v>0</v>
      </c>
      <c r="K71" s="12">
        <f t="shared" si="5"/>
        <v>0</v>
      </c>
    </row>
    <row r="72" spans="1:11" ht="15.75">
      <c r="A72" s="1">
        <v>41464.583333333336</v>
      </c>
      <c r="B72">
        <v>4</v>
      </c>
      <c r="C72" s="2">
        <v>14</v>
      </c>
      <c r="E72" s="11">
        <f t="shared" si="2"/>
        <v>4</v>
      </c>
      <c r="F72" s="12">
        <f t="shared" si="3"/>
        <v>4</v>
      </c>
      <c r="G72" s="12">
        <f t="shared" si="4"/>
        <v>4</v>
      </c>
      <c r="I72" s="12">
        <f t="shared" si="5"/>
        <v>780</v>
      </c>
      <c r="J72" s="12">
        <f t="shared" si="5"/>
        <v>780</v>
      </c>
      <c r="K72" s="12">
        <f t="shared" si="5"/>
        <v>780</v>
      </c>
    </row>
    <row r="73" spans="1:11" ht="15.75">
      <c r="A73" s="1">
        <v>41464.708333333336</v>
      </c>
      <c r="B73">
        <v>4</v>
      </c>
      <c r="C73" s="2">
        <v>17</v>
      </c>
      <c r="E73" s="11">
        <f aca="true" t="shared" si="6" ref="E73:E136">B73</f>
        <v>4</v>
      </c>
      <c r="F73" s="12">
        <f aca="true" t="shared" si="7" ref="F73:F136">(B74-B73)/3+B73</f>
        <v>3</v>
      </c>
      <c r="G73" s="12">
        <f aca="true" t="shared" si="8" ref="G73:G136">(B74-B73)/3*2+B73</f>
        <v>2</v>
      </c>
      <c r="I73" s="12">
        <f t="shared" si="5"/>
        <v>780</v>
      </c>
      <c r="J73" s="12">
        <f t="shared" si="5"/>
        <v>0</v>
      </c>
      <c r="K73" s="12">
        <f t="shared" si="5"/>
        <v>0</v>
      </c>
    </row>
    <row r="74" spans="1:11" ht="15.75">
      <c r="A74" s="1">
        <v>41464.833333333336</v>
      </c>
      <c r="B74">
        <v>1</v>
      </c>
      <c r="C74" s="2">
        <v>20</v>
      </c>
      <c r="E74" s="11">
        <f t="shared" si="6"/>
        <v>1</v>
      </c>
      <c r="F74" s="12">
        <f t="shared" si="7"/>
        <v>1</v>
      </c>
      <c r="G74" s="12">
        <f t="shared" si="8"/>
        <v>1</v>
      </c>
      <c r="I74" s="12">
        <f t="shared" si="5"/>
        <v>0</v>
      </c>
      <c r="J74" s="12">
        <f t="shared" si="5"/>
        <v>0</v>
      </c>
      <c r="K74" s="12">
        <f t="shared" si="5"/>
        <v>0</v>
      </c>
    </row>
    <row r="75" spans="1:12" ht="15.75">
      <c r="A75" s="1">
        <v>41464.958333333336</v>
      </c>
      <c r="B75">
        <v>1</v>
      </c>
      <c r="C75" s="2">
        <v>23</v>
      </c>
      <c r="D75" s="6">
        <f>SUM(B68:B75)/8</f>
        <v>2</v>
      </c>
      <c r="E75" s="11">
        <f t="shared" si="6"/>
        <v>1</v>
      </c>
      <c r="F75" s="12">
        <f t="shared" si="7"/>
        <v>0.6666666666666667</v>
      </c>
      <c r="G75" s="12">
        <f t="shared" si="8"/>
        <v>0.33333333333333337</v>
      </c>
      <c r="I75" s="12">
        <f t="shared" si="5"/>
        <v>0</v>
      </c>
      <c r="J75" s="12">
        <f t="shared" si="5"/>
        <v>0</v>
      </c>
      <c r="K75" s="12">
        <f t="shared" si="5"/>
        <v>0</v>
      </c>
      <c r="L75" s="21">
        <f>SUM(I68:K75)/1000</f>
        <v>3.12</v>
      </c>
    </row>
    <row r="76" spans="1:11" ht="15.75">
      <c r="A76" s="1">
        <v>41465.083333333336</v>
      </c>
      <c r="B76">
        <v>0</v>
      </c>
      <c r="C76" s="3">
        <v>2</v>
      </c>
      <c r="E76" s="11">
        <f t="shared" si="6"/>
        <v>0</v>
      </c>
      <c r="F76" s="12">
        <f t="shared" si="7"/>
        <v>0</v>
      </c>
      <c r="G76" s="12">
        <f t="shared" si="8"/>
        <v>0</v>
      </c>
      <c r="I76" s="12">
        <f t="shared" si="5"/>
        <v>0</v>
      </c>
      <c r="J76" s="12">
        <f t="shared" si="5"/>
        <v>0</v>
      </c>
      <c r="K76" s="12">
        <f t="shared" si="5"/>
        <v>0</v>
      </c>
    </row>
    <row r="77" spans="1:11" ht="15.75">
      <c r="A77" s="1">
        <v>41465.208333333336</v>
      </c>
      <c r="B77">
        <v>0</v>
      </c>
      <c r="C77" s="3">
        <v>5</v>
      </c>
      <c r="E77" s="11">
        <f t="shared" si="6"/>
        <v>0</v>
      </c>
      <c r="F77" s="12">
        <f t="shared" si="7"/>
        <v>0</v>
      </c>
      <c r="G77" s="12">
        <f t="shared" si="8"/>
        <v>0</v>
      </c>
      <c r="I77" s="12">
        <f t="shared" si="5"/>
        <v>0</v>
      </c>
      <c r="J77" s="12">
        <f t="shared" si="5"/>
        <v>0</v>
      </c>
      <c r="K77" s="12">
        <f t="shared" si="5"/>
        <v>0</v>
      </c>
    </row>
    <row r="78" spans="1:11" ht="15.75">
      <c r="A78" s="1">
        <v>41465.333333333336</v>
      </c>
      <c r="B78">
        <v>0</v>
      </c>
      <c r="C78" s="3">
        <v>8</v>
      </c>
      <c r="E78" s="11">
        <f t="shared" si="6"/>
        <v>0</v>
      </c>
      <c r="F78" s="12">
        <f t="shared" si="7"/>
        <v>0.3333333333333333</v>
      </c>
      <c r="G78" s="12">
        <f t="shared" si="8"/>
        <v>0.6666666666666666</v>
      </c>
      <c r="I78" s="12">
        <f t="shared" si="5"/>
        <v>0</v>
      </c>
      <c r="J78" s="12">
        <f t="shared" si="5"/>
        <v>0</v>
      </c>
      <c r="K78" s="12">
        <f t="shared" si="5"/>
        <v>0</v>
      </c>
    </row>
    <row r="79" spans="1:11" ht="15.75">
      <c r="A79" s="1">
        <v>41465.458333333336</v>
      </c>
      <c r="B79">
        <v>1</v>
      </c>
      <c r="C79" s="3">
        <v>11</v>
      </c>
      <c r="E79" s="11">
        <f t="shared" si="6"/>
        <v>1</v>
      </c>
      <c r="F79" s="12">
        <f t="shared" si="7"/>
        <v>1.3333333333333333</v>
      </c>
      <c r="G79" s="12">
        <f t="shared" si="8"/>
        <v>1.6666666666666665</v>
      </c>
      <c r="I79" s="12">
        <f t="shared" si="5"/>
        <v>0</v>
      </c>
      <c r="J79" s="12">
        <f t="shared" si="5"/>
        <v>0</v>
      </c>
      <c r="K79" s="12">
        <f t="shared" si="5"/>
        <v>0</v>
      </c>
    </row>
    <row r="80" spans="1:11" ht="15.75">
      <c r="A80" s="1">
        <v>41465.583333333336</v>
      </c>
      <c r="B80">
        <v>2</v>
      </c>
      <c r="C80" s="3">
        <v>14</v>
      </c>
      <c r="E80" s="11">
        <f t="shared" si="6"/>
        <v>2</v>
      </c>
      <c r="F80" s="12">
        <f t="shared" si="7"/>
        <v>2</v>
      </c>
      <c r="G80" s="12">
        <f t="shared" si="8"/>
        <v>2</v>
      </c>
      <c r="I80" s="12">
        <f t="shared" si="5"/>
        <v>0</v>
      </c>
      <c r="J80" s="12">
        <f t="shared" si="5"/>
        <v>0</v>
      </c>
      <c r="K80" s="12">
        <f t="shared" si="5"/>
        <v>0</v>
      </c>
    </row>
    <row r="81" spans="1:11" ht="15.75">
      <c r="A81" s="1">
        <v>41465.708333333336</v>
      </c>
      <c r="B81">
        <v>2</v>
      </c>
      <c r="C81" s="3">
        <v>17</v>
      </c>
      <c r="E81" s="11">
        <f t="shared" si="6"/>
        <v>2</v>
      </c>
      <c r="F81" s="12">
        <f t="shared" si="7"/>
        <v>1.6666666666666667</v>
      </c>
      <c r="G81" s="12">
        <f t="shared" si="8"/>
        <v>1.3333333333333335</v>
      </c>
      <c r="I81" s="12">
        <f t="shared" si="5"/>
        <v>0</v>
      </c>
      <c r="J81" s="12">
        <f t="shared" si="5"/>
        <v>0</v>
      </c>
      <c r="K81" s="12">
        <f t="shared" si="5"/>
        <v>0</v>
      </c>
    </row>
    <row r="82" spans="1:11" ht="15.75">
      <c r="A82" s="1">
        <v>41465.833333333336</v>
      </c>
      <c r="B82">
        <v>1</v>
      </c>
      <c r="C82" s="3">
        <v>20</v>
      </c>
      <c r="E82" s="11">
        <f t="shared" si="6"/>
        <v>1</v>
      </c>
      <c r="F82" s="12">
        <f t="shared" si="7"/>
        <v>1</v>
      </c>
      <c r="G82" s="12">
        <f t="shared" si="8"/>
        <v>1</v>
      </c>
      <c r="I82" s="12">
        <f t="shared" si="5"/>
        <v>0</v>
      </c>
      <c r="J82" s="12">
        <f t="shared" si="5"/>
        <v>0</v>
      </c>
      <c r="K82" s="12">
        <f t="shared" si="5"/>
        <v>0</v>
      </c>
    </row>
    <row r="83" spans="1:12" ht="15.75">
      <c r="A83" s="1">
        <v>41465.958333333336</v>
      </c>
      <c r="B83">
        <v>1</v>
      </c>
      <c r="C83" s="3">
        <v>23</v>
      </c>
      <c r="D83" s="6">
        <f>SUM(B76:B83)/8</f>
        <v>0.875</v>
      </c>
      <c r="E83" s="11">
        <f t="shared" si="6"/>
        <v>1</v>
      </c>
      <c r="F83" s="12">
        <f t="shared" si="7"/>
        <v>0.6666666666666667</v>
      </c>
      <c r="G83" s="12">
        <f t="shared" si="8"/>
        <v>0.33333333333333337</v>
      </c>
      <c r="I83" s="12">
        <f t="shared" si="5"/>
        <v>0</v>
      </c>
      <c r="J83" s="12">
        <f t="shared" si="5"/>
        <v>0</v>
      </c>
      <c r="K83" s="12">
        <f t="shared" si="5"/>
        <v>0</v>
      </c>
      <c r="L83" s="21">
        <f>SUM(I76:K83)/1000</f>
        <v>0</v>
      </c>
    </row>
    <row r="84" spans="1:11" ht="15.75">
      <c r="A84" s="1">
        <v>41466.083333333336</v>
      </c>
      <c r="B84">
        <v>0</v>
      </c>
      <c r="C84" s="2">
        <v>2</v>
      </c>
      <c r="E84" s="11">
        <f t="shared" si="6"/>
        <v>0</v>
      </c>
      <c r="F84" s="12">
        <f t="shared" si="7"/>
        <v>0.3333333333333333</v>
      </c>
      <c r="G84" s="12">
        <f t="shared" si="8"/>
        <v>0.6666666666666666</v>
      </c>
      <c r="I84" s="12">
        <f t="shared" si="5"/>
        <v>0</v>
      </c>
      <c r="J84" s="12">
        <f t="shared" si="5"/>
        <v>0</v>
      </c>
      <c r="K84" s="12">
        <f t="shared" si="5"/>
        <v>0</v>
      </c>
    </row>
    <row r="85" spans="1:11" ht="15.75">
      <c r="A85" s="1">
        <v>41466.208333333336</v>
      </c>
      <c r="B85">
        <v>1</v>
      </c>
      <c r="C85" s="2">
        <v>5</v>
      </c>
      <c r="E85" s="11">
        <f t="shared" si="6"/>
        <v>1</v>
      </c>
      <c r="F85" s="12">
        <f t="shared" si="7"/>
        <v>1.3333333333333333</v>
      </c>
      <c r="G85" s="12">
        <f t="shared" si="8"/>
        <v>1.6666666666666665</v>
      </c>
      <c r="I85" s="12">
        <f t="shared" si="5"/>
        <v>0</v>
      </c>
      <c r="J85" s="12">
        <f t="shared" si="5"/>
        <v>0</v>
      </c>
      <c r="K85" s="12">
        <f t="shared" si="5"/>
        <v>0</v>
      </c>
    </row>
    <row r="86" spans="1:11" ht="15.75">
      <c r="A86" s="1">
        <v>41466.333333333336</v>
      </c>
      <c r="B86">
        <v>2</v>
      </c>
      <c r="C86" s="2">
        <v>8</v>
      </c>
      <c r="E86" s="11">
        <f t="shared" si="6"/>
        <v>2</v>
      </c>
      <c r="F86" s="12">
        <f t="shared" si="7"/>
        <v>2</v>
      </c>
      <c r="G86" s="12">
        <f t="shared" si="8"/>
        <v>2</v>
      </c>
      <c r="I86" s="12">
        <f t="shared" si="5"/>
        <v>0</v>
      </c>
      <c r="J86" s="12">
        <f t="shared" si="5"/>
        <v>0</v>
      </c>
      <c r="K86" s="12">
        <f t="shared" si="5"/>
        <v>0</v>
      </c>
    </row>
    <row r="87" spans="1:11" ht="15.75">
      <c r="A87" s="1">
        <v>41466.458333333336</v>
      </c>
      <c r="B87">
        <v>2</v>
      </c>
      <c r="C87" s="2">
        <v>11</v>
      </c>
      <c r="E87" s="11">
        <f t="shared" si="6"/>
        <v>2</v>
      </c>
      <c r="F87" s="12">
        <f t="shared" si="7"/>
        <v>4</v>
      </c>
      <c r="G87" s="12">
        <f t="shared" si="8"/>
        <v>6</v>
      </c>
      <c r="I87" s="12">
        <f t="shared" si="5"/>
        <v>0</v>
      </c>
      <c r="J87" s="12">
        <f t="shared" si="5"/>
        <v>780</v>
      </c>
      <c r="K87" s="12">
        <f t="shared" si="5"/>
        <v>1380</v>
      </c>
    </row>
    <row r="88" spans="1:11" ht="15.75">
      <c r="A88" s="1">
        <v>41466.583333333336</v>
      </c>
      <c r="B88">
        <v>8</v>
      </c>
      <c r="C88" s="2">
        <v>14</v>
      </c>
      <c r="E88" s="11">
        <f t="shared" si="6"/>
        <v>8</v>
      </c>
      <c r="F88" s="12">
        <f t="shared" si="7"/>
        <v>6</v>
      </c>
      <c r="G88" s="12">
        <f t="shared" si="8"/>
        <v>4</v>
      </c>
      <c r="I88" s="12">
        <f t="shared" si="5"/>
        <v>2220</v>
      </c>
      <c r="J88" s="12">
        <f t="shared" si="5"/>
        <v>1380</v>
      </c>
      <c r="K88" s="12">
        <f t="shared" si="5"/>
        <v>780</v>
      </c>
    </row>
    <row r="89" spans="1:11" ht="15.75">
      <c r="A89" s="1">
        <v>41466.708333333336</v>
      </c>
      <c r="B89">
        <v>2</v>
      </c>
      <c r="C89" s="2">
        <v>17</v>
      </c>
      <c r="E89" s="11">
        <f t="shared" si="6"/>
        <v>2</v>
      </c>
      <c r="F89" s="12">
        <f t="shared" si="7"/>
        <v>2</v>
      </c>
      <c r="G89" s="12">
        <f t="shared" si="8"/>
        <v>2</v>
      </c>
      <c r="I89" s="12">
        <f t="shared" si="5"/>
        <v>0</v>
      </c>
      <c r="J89" s="12">
        <f t="shared" si="5"/>
        <v>0</v>
      </c>
      <c r="K89" s="12">
        <f t="shared" si="5"/>
        <v>0</v>
      </c>
    </row>
    <row r="90" spans="1:11" ht="15.75">
      <c r="A90" s="1">
        <v>41466.833333333336</v>
      </c>
      <c r="B90">
        <v>2</v>
      </c>
      <c r="C90" s="2">
        <v>20</v>
      </c>
      <c r="E90" s="11">
        <f t="shared" si="6"/>
        <v>2</v>
      </c>
      <c r="F90" s="12">
        <f t="shared" si="7"/>
        <v>2.3333333333333335</v>
      </c>
      <c r="G90" s="12">
        <f t="shared" si="8"/>
        <v>2.6666666666666665</v>
      </c>
      <c r="I90" s="12">
        <f t="shared" si="5"/>
        <v>0</v>
      </c>
      <c r="J90" s="12">
        <f t="shared" si="5"/>
        <v>0</v>
      </c>
      <c r="K90" s="12">
        <f t="shared" si="5"/>
        <v>0</v>
      </c>
    </row>
    <row r="91" spans="1:12" ht="15.75">
      <c r="A91" s="1">
        <v>41466.958333333336</v>
      </c>
      <c r="B91">
        <v>3</v>
      </c>
      <c r="C91" s="2">
        <v>23</v>
      </c>
      <c r="D91" s="9">
        <f>SUM(B84:B91)/8</f>
        <v>2.5</v>
      </c>
      <c r="E91" s="11">
        <f t="shared" si="6"/>
        <v>3</v>
      </c>
      <c r="F91" s="12">
        <f t="shared" si="7"/>
        <v>2.3333333333333335</v>
      </c>
      <c r="G91" s="12">
        <f t="shared" si="8"/>
        <v>1.6666666666666667</v>
      </c>
      <c r="I91" s="12">
        <f t="shared" si="5"/>
        <v>0</v>
      </c>
      <c r="J91" s="12">
        <f t="shared" si="5"/>
        <v>0</v>
      </c>
      <c r="K91" s="12">
        <f t="shared" si="5"/>
        <v>0</v>
      </c>
      <c r="L91" s="21">
        <f>SUM(I84:K91)/1000</f>
        <v>6.54</v>
      </c>
    </row>
    <row r="92" spans="1:11" ht="15.75">
      <c r="A92" s="1">
        <v>41467.083333333336</v>
      </c>
      <c r="B92">
        <v>1</v>
      </c>
      <c r="C92" s="3">
        <v>2</v>
      </c>
      <c r="E92" s="11">
        <f t="shared" si="6"/>
        <v>1</v>
      </c>
      <c r="F92" s="12">
        <f t="shared" si="7"/>
        <v>1</v>
      </c>
      <c r="G92" s="12">
        <f t="shared" si="8"/>
        <v>1</v>
      </c>
      <c r="I92" s="12">
        <f t="shared" si="5"/>
        <v>0</v>
      </c>
      <c r="J92" s="12">
        <f t="shared" si="5"/>
        <v>0</v>
      </c>
      <c r="K92" s="12">
        <f t="shared" si="5"/>
        <v>0</v>
      </c>
    </row>
    <row r="93" spans="1:11" ht="15.75">
      <c r="A93" s="1">
        <v>41467.208333333336</v>
      </c>
      <c r="B93">
        <v>1</v>
      </c>
      <c r="C93" s="3">
        <v>5</v>
      </c>
      <c r="E93" s="11">
        <f t="shared" si="6"/>
        <v>1</v>
      </c>
      <c r="F93" s="12">
        <f t="shared" si="7"/>
        <v>1.6666666666666665</v>
      </c>
      <c r="G93" s="12">
        <f t="shared" si="8"/>
        <v>2.333333333333333</v>
      </c>
      <c r="I93" s="12">
        <f t="shared" si="5"/>
        <v>0</v>
      </c>
      <c r="J93" s="12">
        <f t="shared" si="5"/>
        <v>0</v>
      </c>
      <c r="K93" s="12">
        <f t="shared" si="5"/>
        <v>0</v>
      </c>
    </row>
    <row r="94" spans="1:11" ht="15.75">
      <c r="A94" s="1">
        <v>41467.333333333336</v>
      </c>
      <c r="B94">
        <v>3</v>
      </c>
      <c r="C94" s="3">
        <v>8</v>
      </c>
      <c r="E94" s="11">
        <f t="shared" si="6"/>
        <v>3</v>
      </c>
      <c r="F94" s="12">
        <f t="shared" si="7"/>
        <v>3.3333333333333335</v>
      </c>
      <c r="G94" s="12">
        <f t="shared" si="8"/>
        <v>3.6666666666666665</v>
      </c>
      <c r="I94" s="12">
        <f t="shared" si="5"/>
        <v>0</v>
      </c>
      <c r="J94" s="12">
        <f t="shared" si="5"/>
        <v>0</v>
      </c>
      <c r="K94" s="12">
        <f t="shared" si="5"/>
        <v>0</v>
      </c>
    </row>
    <row r="95" spans="1:11" ht="15.75">
      <c r="A95" s="1">
        <v>41467.458333333336</v>
      </c>
      <c r="B95">
        <v>4</v>
      </c>
      <c r="C95" s="3">
        <v>11</v>
      </c>
      <c r="E95" s="11">
        <f t="shared" si="6"/>
        <v>4</v>
      </c>
      <c r="F95" s="12">
        <f t="shared" si="7"/>
        <v>4</v>
      </c>
      <c r="G95" s="12">
        <f t="shared" si="8"/>
        <v>4</v>
      </c>
      <c r="I95" s="12">
        <f t="shared" si="5"/>
        <v>780</v>
      </c>
      <c r="J95" s="12">
        <f t="shared" si="5"/>
        <v>780</v>
      </c>
      <c r="K95" s="12">
        <f t="shared" si="5"/>
        <v>780</v>
      </c>
    </row>
    <row r="96" spans="1:11" ht="15.75">
      <c r="A96" s="1">
        <v>41467.583333333336</v>
      </c>
      <c r="B96">
        <v>4</v>
      </c>
      <c r="C96" s="3">
        <v>14</v>
      </c>
      <c r="E96" s="11">
        <f t="shared" si="6"/>
        <v>4</v>
      </c>
      <c r="F96" s="12">
        <f t="shared" si="7"/>
        <v>3.6666666666666665</v>
      </c>
      <c r="G96" s="12">
        <f t="shared" si="8"/>
        <v>3.3333333333333335</v>
      </c>
      <c r="I96" s="12">
        <f t="shared" si="5"/>
        <v>780</v>
      </c>
      <c r="J96" s="12">
        <f t="shared" si="5"/>
        <v>0</v>
      </c>
      <c r="K96" s="12">
        <f t="shared" si="5"/>
        <v>0</v>
      </c>
    </row>
    <row r="97" spans="1:11" ht="15.75">
      <c r="A97" s="1">
        <v>41467.708333333336</v>
      </c>
      <c r="B97">
        <v>3</v>
      </c>
      <c r="C97" s="3">
        <v>17</v>
      </c>
      <c r="E97" s="11">
        <f t="shared" si="6"/>
        <v>3</v>
      </c>
      <c r="F97" s="12">
        <f t="shared" si="7"/>
        <v>2.6666666666666665</v>
      </c>
      <c r="G97" s="12">
        <f t="shared" si="8"/>
        <v>2.3333333333333335</v>
      </c>
      <c r="I97" s="12">
        <f t="shared" si="5"/>
        <v>0</v>
      </c>
      <c r="J97" s="12">
        <f t="shared" si="5"/>
        <v>0</v>
      </c>
      <c r="K97" s="12">
        <f t="shared" si="5"/>
        <v>0</v>
      </c>
    </row>
    <row r="98" spans="1:11" ht="15.75">
      <c r="A98" s="1">
        <v>41467.833333333336</v>
      </c>
      <c r="B98">
        <v>2</v>
      </c>
      <c r="C98" s="3">
        <v>20</v>
      </c>
      <c r="E98" s="11">
        <f t="shared" si="6"/>
        <v>2</v>
      </c>
      <c r="F98" s="12">
        <f t="shared" si="7"/>
        <v>1.3333333333333335</v>
      </c>
      <c r="G98" s="12">
        <f t="shared" si="8"/>
        <v>0.6666666666666667</v>
      </c>
      <c r="I98" s="12">
        <f t="shared" si="5"/>
        <v>0</v>
      </c>
      <c r="J98" s="12">
        <f t="shared" si="5"/>
        <v>0</v>
      </c>
      <c r="K98" s="12">
        <f t="shared" si="5"/>
        <v>0</v>
      </c>
    </row>
    <row r="99" spans="1:12" ht="15.75">
      <c r="A99" s="1">
        <v>41467.958333333336</v>
      </c>
      <c r="B99">
        <v>0</v>
      </c>
      <c r="C99" s="3">
        <v>23</v>
      </c>
      <c r="D99" s="9">
        <f>SUM(B92:B99)/8</f>
        <v>2.25</v>
      </c>
      <c r="E99" s="11">
        <f t="shared" si="6"/>
        <v>0</v>
      </c>
      <c r="F99" s="12">
        <f t="shared" si="7"/>
        <v>0</v>
      </c>
      <c r="G99" s="12">
        <f t="shared" si="8"/>
        <v>0</v>
      </c>
      <c r="I99" s="12">
        <f t="shared" si="5"/>
        <v>0</v>
      </c>
      <c r="J99" s="12">
        <f t="shared" si="5"/>
        <v>0</v>
      </c>
      <c r="K99" s="12">
        <f t="shared" si="5"/>
        <v>0</v>
      </c>
      <c r="L99" s="21">
        <f>SUM(I92:K99)/1000</f>
        <v>3.12</v>
      </c>
    </row>
    <row r="100" spans="1:11" ht="15.75">
      <c r="A100" s="1">
        <v>41468.083333333336</v>
      </c>
      <c r="B100">
        <v>0</v>
      </c>
      <c r="C100" s="2">
        <v>2</v>
      </c>
      <c r="E100" s="11">
        <f t="shared" si="6"/>
        <v>0</v>
      </c>
      <c r="F100" s="12">
        <f t="shared" si="7"/>
        <v>0</v>
      </c>
      <c r="G100" s="12">
        <f t="shared" si="8"/>
        <v>0</v>
      </c>
      <c r="I100" s="12">
        <f t="shared" si="5"/>
        <v>0</v>
      </c>
      <c r="J100" s="12">
        <f t="shared" si="5"/>
        <v>0</v>
      </c>
      <c r="K100" s="12">
        <f t="shared" si="5"/>
        <v>0</v>
      </c>
    </row>
    <row r="101" spans="1:11" ht="15.75">
      <c r="A101" s="1">
        <v>41468.208333333336</v>
      </c>
      <c r="B101">
        <v>0</v>
      </c>
      <c r="C101" s="2">
        <v>5</v>
      </c>
      <c r="E101" s="11">
        <f t="shared" si="6"/>
        <v>0</v>
      </c>
      <c r="F101" s="12">
        <f t="shared" si="7"/>
        <v>1</v>
      </c>
      <c r="G101" s="12">
        <f t="shared" si="8"/>
        <v>2</v>
      </c>
      <c r="I101" s="12">
        <f t="shared" si="5"/>
        <v>0</v>
      </c>
      <c r="J101" s="12">
        <f t="shared" si="5"/>
        <v>0</v>
      </c>
      <c r="K101" s="12">
        <f t="shared" si="5"/>
        <v>0</v>
      </c>
    </row>
    <row r="102" spans="1:11" ht="15.75">
      <c r="A102" s="1">
        <v>41468.333333333336</v>
      </c>
      <c r="B102">
        <v>3</v>
      </c>
      <c r="C102" s="2">
        <v>8</v>
      </c>
      <c r="E102" s="11">
        <f t="shared" si="6"/>
        <v>3</v>
      </c>
      <c r="F102" s="12">
        <f t="shared" si="7"/>
        <v>3</v>
      </c>
      <c r="G102" s="12">
        <f t="shared" si="8"/>
        <v>3</v>
      </c>
      <c r="I102" s="12">
        <f t="shared" si="5"/>
        <v>0</v>
      </c>
      <c r="J102" s="12">
        <f t="shared" si="5"/>
        <v>0</v>
      </c>
      <c r="K102" s="12">
        <f t="shared" si="5"/>
        <v>0</v>
      </c>
    </row>
    <row r="103" spans="1:11" ht="15.75">
      <c r="A103" s="1">
        <v>41468.458333333336</v>
      </c>
      <c r="B103">
        <v>3</v>
      </c>
      <c r="C103" s="2">
        <v>11</v>
      </c>
      <c r="E103" s="11">
        <f t="shared" si="6"/>
        <v>3</v>
      </c>
      <c r="F103" s="12">
        <f t="shared" si="7"/>
        <v>3.6666666666666665</v>
      </c>
      <c r="G103" s="12">
        <f t="shared" si="8"/>
        <v>4.333333333333333</v>
      </c>
      <c r="I103" s="12">
        <f t="shared" si="5"/>
        <v>0</v>
      </c>
      <c r="J103" s="12">
        <f t="shared" si="5"/>
        <v>0</v>
      </c>
      <c r="K103" s="12">
        <f t="shared" si="5"/>
        <v>863.3333333333333</v>
      </c>
    </row>
    <row r="104" spans="1:11" ht="15.75">
      <c r="A104" s="1">
        <v>41468.583333333336</v>
      </c>
      <c r="B104">
        <v>5</v>
      </c>
      <c r="C104" s="2">
        <v>14</v>
      </c>
      <c r="E104" s="11">
        <f t="shared" si="6"/>
        <v>5</v>
      </c>
      <c r="F104" s="12">
        <f t="shared" si="7"/>
        <v>5.333333333333333</v>
      </c>
      <c r="G104" s="12">
        <f t="shared" si="8"/>
        <v>5.666666666666667</v>
      </c>
      <c r="I104" s="12">
        <f t="shared" si="5"/>
        <v>1050</v>
      </c>
      <c r="J104" s="12">
        <f t="shared" si="5"/>
        <v>1153.3333333333333</v>
      </c>
      <c r="K104" s="12">
        <f t="shared" si="5"/>
        <v>1263.3333333333335</v>
      </c>
    </row>
    <row r="105" spans="1:11" ht="15.75">
      <c r="A105" s="1">
        <v>41468.708333333336</v>
      </c>
      <c r="B105">
        <v>6</v>
      </c>
      <c r="C105" s="2">
        <v>17</v>
      </c>
      <c r="E105" s="11">
        <f t="shared" si="6"/>
        <v>6</v>
      </c>
      <c r="F105" s="12">
        <f t="shared" si="7"/>
        <v>5</v>
      </c>
      <c r="G105" s="12">
        <f t="shared" si="8"/>
        <v>4</v>
      </c>
      <c r="I105" s="12">
        <f t="shared" si="5"/>
        <v>1380</v>
      </c>
      <c r="J105" s="12">
        <f t="shared" si="5"/>
        <v>1050</v>
      </c>
      <c r="K105" s="12">
        <f t="shared" si="5"/>
        <v>780</v>
      </c>
    </row>
    <row r="106" spans="1:11" ht="15.75">
      <c r="A106" s="1">
        <v>41468.833333333336</v>
      </c>
      <c r="B106">
        <v>3</v>
      </c>
      <c r="C106" s="2">
        <v>20</v>
      </c>
      <c r="E106" s="11">
        <f t="shared" si="6"/>
        <v>3</v>
      </c>
      <c r="F106" s="12">
        <f t="shared" si="7"/>
        <v>3</v>
      </c>
      <c r="G106" s="12">
        <f t="shared" si="8"/>
        <v>3</v>
      </c>
      <c r="I106" s="12">
        <f t="shared" si="5"/>
        <v>0</v>
      </c>
      <c r="J106" s="12">
        <f t="shared" si="5"/>
        <v>0</v>
      </c>
      <c r="K106" s="12">
        <f t="shared" si="5"/>
        <v>0</v>
      </c>
    </row>
    <row r="107" spans="1:12" ht="15.75">
      <c r="A107" s="1">
        <v>41468.958333333336</v>
      </c>
      <c r="B107">
        <v>3</v>
      </c>
      <c r="C107" s="2">
        <v>23</v>
      </c>
      <c r="D107" s="10">
        <f>SUM(B100:B107)/8</f>
        <v>2.875</v>
      </c>
      <c r="E107" s="11">
        <f t="shared" si="6"/>
        <v>3</v>
      </c>
      <c r="F107" s="12">
        <f t="shared" si="7"/>
        <v>3.3333333333333335</v>
      </c>
      <c r="G107" s="12">
        <f t="shared" si="8"/>
        <v>3.6666666666666665</v>
      </c>
      <c r="I107" s="12">
        <f t="shared" si="5"/>
        <v>0</v>
      </c>
      <c r="J107" s="12">
        <f t="shared" si="5"/>
        <v>0</v>
      </c>
      <c r="K107" s="12">
        <f t="shared" si="5"/>
        <v>0</v>
      </c>
      <c r="L107" s="21">
        <f>SUM(I100:K107)/1000</f>
        <v>7.54</v>
      </c>
    </row>
    <row r="108" spans="1:11" ht="15.75">
      <c r="A108" s="1">
        <v>41469.083333333336</v>
      </c>
      <c r="B108">
        <v>4</v>
      </c>
      <c r="C108" s="3">
        <v>2</v>
      </c>
      <c r="E108" s="11">
        <f t="shared" si="6"/>
        <v>4</v>
      </c>
      <c r="F108" s="12">
        <f t="shared" si="7"/>
        <v>3.6666666666666665</v>
      </c>
      <c r="G108" s="12">
        <f t="shared" si="8"/>
        <v>3.3333333333333335</v>
      </c>
      <c r="I108" s="12">
        <f t="shared" si="5"/>
        <v>780</v>
      </c>
      <c r="J108" s="12">
        <f t="shared" si="5"/>
        <v>0</v>
      </c>
      <c r="K108" s="12">
        <f t="shared" si="5"/>
        <v>0</v>
      </c>
    </row>
    <row r="109" spans="1:11" ht="15.75">
      <c r="A109" s="1">
        <v>41469.208333333336</v>
      </c>
      <c r="B109">
        <v>3</v>
      </c>
      <c r="C109" s="3">
        <v>5</v>
      </c>
      <c r="E109" s="11">
        <f t="shared" si="6"/>
        <v>3</v>
      </c>
      <c r="F109" s="12">
        <f t="shared" si="7"/>
        <v>3.3333333333333335</v>
      </c>
      <c r="G109" s="12">
        <f t="shared" si="8"/>
        <v>3.6666666666666665</v>
      </c>
      <c r="I109" s="12">
        <f t="shared" si="5"/>
        <v>0</v>
      </c>
      <c r="J109" s="12">
        <f t="shared" si="5"/>
        <v>0</v>
      </c>
      <c r="K109" s="12">
        <f t="shared" si="5"/>
        <v>0</v>
      </c>
    </row>
    <row r="110" spans="1:11" ht="15.75">
      <c r="A110" s="1">
        <v>41469.333333333336</v>
      </c>
      <c r="B110">
        <v>4</v>
      </c>
      <c r="C110" s="3">
        <v>8</v>
      </c>
      <c r="E110" s="11">
        <f t="shared" si="6"/>
        <v>4</v>
      </c>
      <c r="F110" s="12">
        <f t="shared" si="7"/>
        <v>3.6666666666666665</v>
      </c>
      <c r="G110" s="12">
        <f t="shared" si="8"/>
        <v>3.3333333333333335</v>
      </c>
      <c r="I110" s="12">
        <f t="shared" si="5"/>
        <v>780</v>
      </c>
      <c r="J110" s="12">
        <f t="shared" si="5"/>
        <v>0</v>
      </c>
      <c r="K110" s="12">
        <f t="shared" si="5"/>
        <v>0</v>
      </c>
    </row>
    <row r="111" spans="1:11" ht="15.75">
      <c r="A111" s="1">
        <v>41469.458333333336</v>
      </c>
      <c r="B111">
        <v>3</v>
      </c>
      <c r="C111" s="3">
        <v>11</v>
      </c>
      <c r="E111" s="11">
        <f t="shared" si="6"/>
        <v>3</v>
      </c>
      <c r="F111" s="12">
        <f t="shared" si="7"/>
        <v>3.3333333333333335</v>
      </c>
      <c r="G111" s="12">
        <f t="shared" si="8"/>
        <v>3.6666666666666665</v>
      </c>
      <c r="I111" s="12">
        <f t="shared" si="5"/>
        <v>0</v>
      </c>
      <c r="J111" s="12">
        <f t="shared" si="5"/>
        <v>0</v>
      </c>
      <c r="K111" s="12">
        <f t="shared" si="5"/>
        <v>0</v>
      </c>
    </row>
    <row r="112" spans="1:11" ht="15.75">
      <c r="A112" s="1">
        <v>41469.583333333336</v>
      </c>
      <c r="B112">
        <v>4</v>
      </c>
      <c r="C112" s="3">
        <v>14</v>
      </c>
      <c r="E112" s="11">
        <f t="shared" si="6"/>
        <v>4</v>
      </c>
      <c r="F112" s="12">
        <f t="shared" si="7"/>
        <v>3.6666666666666665</v>
      </c>
      <c r="G112" s="12">
        <f t="shared" si="8"/>
        <v>3.3333333333333335</v>
      </c>
      <c r="I112" s="12">
        <f t="shared" si="5"/>
        <v>780</v>
      </c>
      <c r="J112" s="12">
        <f t="shared" si="5"/>
        <v>0</v>
      </c>
      <c r="K112" s="12">
        <f t="shared" si="5"/>
        <v>0</v>
      </c>
    </row>
    <row r="113" spans="1:11" ht="15.75">
      <c r="A113" s="1">
        <v>41469.708333333336</v>
      </c>
      <c r="B113">
        <v>3</v>
      </c>
      <c r="C113" s="3">
        <v>17</v>
      </c>
      <c r="E113" s="11">
        <f t="shared" si="6"/>
        <v>3</v>
      </c>
      <c r="F113" s="12">
        <f t="shared" si="7"/>
        <v>2.6666666666666665</v>
      </c>
      <c r="G113" s="12">
        <f t="shared" si="8"/>
        <v>2.3333333333333335</v>
      </c>
      <c r="I113" s="12">
        <f t="shared" si="5"/>
        <v>0</v>
      </c>
      <c r="J113" s="12">
        <f t="shared" si="5"/>
        <v>0</v>
      </c>
      <c r="K113" s="12">
        <f t="shared" si="5"/>
        <v>0</v>
      </c>
    </row>
    <row r="114" spans="1:11" ht="15.75">
      <c r="A114" s="1">
        <v>41469.833333333336</v>
      </c>
      <c r="B114">
        <v>2</v>
      </c>
      <c r="C114" s="3">
        <v>20</v>
      </c>
      <c r="E114" s="11">
        <f t="shared" si="6"/>
        <v>2</v>
      </c>
      <c r="F114" s="12">
        <f t="shared" si="7"/>
        <v>1.6666666666666667</v>
      </c>
      <c r="G114" s="12">
        <f t="shared" si="8"/>
        <v>1.3333333333333335</v>
      </c>
      <c r="I114" s="12">
        <f t="shared" si="5"/>
        <v>0</v>
      </c>
      <c r="J114" s="12">
        <f t="shared" si="5"/>
        <v>0</v>
      </c>
      <c r="K114" s="12">
        <f t="shared" si="5"/>
        <v>0</v>
      </c>
    </row>
    <row r="115" spans="1:12" ht="15.75">
      <c r="A115" s="1">
        <v>41469.958333333336</v>
      </c>
      <c r="B115">
        <v>1</v>
      </c>
      <c r="C115" s="3">
        <v>23</v>
      </c>
      <c r="D115" s="9">
        <f>SUM(B108:B115)/8</f>
        <v>3</v>
      </c>
      <c r="E115" s="11">
        <f t="shared" si="6"/>
        <v>1</v>
      </c>
      <c r="F115" s="12">
        <f t="shared" si="7"/>
        <v>1.3333333333333333</v>
      </c>
      <c r="G115" s="12">
        <f t="shared" si="8"/>
        <v>1.6666666666666665</v>
      </c>
      <c r="I115" s="12">
        <f t="shared" si="5"/>
        <v>0</v>
      </c>
      <c r="J115" s="12">
        <f t="shared" si="5"/>
        <v>0</v>
      </c>
      <c r="K115" s="12">
        <f t="shared" si="5"/>
        <v>0</v>
      </c>
      <c r="L115" s="21">
        <f>SUM(I108:K115)/1000</f>
        <v>2.34</v>
      </c>
    </row>
    <row r="116" spans="1:11" ht="15.75">
      <c r="A116" s="1">
        <v>41470.083333333336</v>
      </c>
      <c r="B116">
        <v>2</v>
      </c>
      <c r="C116" s="2">
        <v>2</v>
      </c>
      <c r="E116" s="11">
        <f t="shared" si="6"/>
        <v>2</v>
      </c>
      <c r="F116" s="12">
        <f t="shared" si="7"/>
        <v>2.6666666666666665</v>
      </c>
      <c r="G116" s="12">
        <f t="shared" si="8"/>
        <v>3.333333333333333</v>
      </c>
      <c r="I116" s="12">
        <f t="shared" si="5"/>
        <v>0</v>
      </c>
      <c r="J116" s="12">
        <f t="shared" si="5"/>
        <v>0</v>
      </c>
      <c r="K116" s="12">
        <f t="shared" si="5"/>
        <v>0</v>
      </c>
    </row>
    <row r="117" spans="1:11" ht="15.75">
      <c r="A117" s="1">
        <v>41470.208333333336</v>
      </c>
      <c r="B117">
        <v>4</v>
      </c>
      <c r="C117" s="2">
        <v>5</v>
      </c>
      <c r="E117" s="11">
        <f t="shared" si="6"/>
        <v>4</v>
      </c>
      <c r="F117" s="12">
        <f t="shared" si="7"/>
        <v>4</v>
      </c>
      <c r="G117" s="12">
        <f t="shared" si="8"/>
        <v>4</v>
      </c>
      <c r="I117" s="12">
        <f t="shared" si="5"/>
        <v>780</v>
      </c>
      <c r="J117" s="12">
        <f t="shared" si="5"/>
        <v>780</v>
      </c>
      <c r="K117" s="12">
        <f t="shared" si="5"/>
        <v>780</v>
      </c>
    </row>
    <row r="118" spans="1:11" ht="15.75">
      <c r="A118" s="1">
        <v>41470.333333333336</v>
      </c>
      <c r="B118">
        <v>4</v>
      </c>
      <c r="C118" s="2">
        <v>8</v>
      </c>
      <c r="E118" s="11">
        <f t="shared" si="6"/>
        <v>4</v>
      </c>
      <c r="F118" s="12">
        <f t="shared" si="7"/>
        <v>5</v>
      </c>
      <c r="G118" s="12">
        <f t="shared" si="8"/>
        <v>6</v>
      </c>
      <c r="I118" s="12">
        <f t="shared" si="5"/>
        <v>780</v>
      </c>
      <c r="J118" s="12">
        <f t="shared" si="5"/>
        <v>1050</v>
      </c>
      <c r="K118" s="12">
        <f t="shared" si="5"/>
        <v>1380</v>
      </c>
    </row>
    <row r="119" spans="1:11" ht="15.75">
      <c r="A119" s="1">
        <v>41470.458333333336</v>
      </c>
      <c r="B119">
        <v>7</v>
      </c>
      <c r="C119" s="2">
        <v>11</v>
      </c>
      <c r="E119" s="11">
        <f t="shared" si="6"/>
        <v>7</v>
      </c>
      <c r="F119" s="12">
        <f t="shared" si="7"/>
        <v>6.666666666666667</v>
      </c>
      <c r="G119" s="12">
        <f t="shared" si="8"/>
        <v>6.333333333333333</v>
      </c>
      <c r="I119" s="12">
        <f t="shared" si="5"/>
        <v>1770</v>
      </c>
      <c r="J119" s="12">
        <f t="shared" si="5"/>
        <v>1633.3333333333335</v>
      </c>
      <c r="K119" s="12">
        <f t="shared" si="5"/>
        <v>1503.3333333333333</v>
      </c>
    </row>
    <row r="120" spans="1:11" ht="15.75">
      <c r="A120" s="1">
        <v>41470.583333333336</v>
      </c>
      <c r="B120">
        <v>6</v>
      </c>
      <c r="C120" s="2">
        <v>14</v>
      </c>
      <c r="E120" s="11">
        <f t="shared" si="6"/>
        <v>6</v>
      </c>
      <c r="F120" s="12">
        <f t="shared" si="7"/>
        <v>5.666666666666667</v>
      </c>
      <c r="G120" s="12">
        <f t="shared" si="8"/>
        <v>5.333333333333333</v>
      </c>
      <c r="I120" s="12">
        <f t="shared" si="5"/>
        <v>1380</v>
      </c>
      <c r="J120" s="12">
        <f t="shared" si="5"/>
        <v>1263.3333333333335</v>
      </c>
      <c r="K120" s="12">
        <f t="shared" si="5"/>
        <v>1153.3333333333333</v>
      </c>
    </row>
    <row r="121" spans="1:11" ht="15.75">
      <c r="A121" s="1">
        <v>41470.708333333336</v>
      </c>
      <c r="B121">
        <v>5</v>
      </c>
      <c r="C121" s="2">
        <v>17</v>
      </c>
      <c r="E121" s="11">
        <f t="shared" si="6"/>
        <v>5</v>
      </c>
      <c r="F121" s="12">
        <f t="shared" si="7"/>
        <v>4</v>
      </c>
      <c r="G121" s="12">
        <f t="shared" si="8"/>
        <v>3</v>
      </c>
      <c r="I121" s="12">
        <f t="shared" si="5"/>
        <v>1050</v>
      </c>
      <c r="J121" s="12">
        <f t="shared" si="5"/>
        <v>780</v>
      </c>
      <c r="K121" s="12">
        <f t="shared" si="5"/>
        <v>0</v>
      </c>
    </row>
    <row r="122" spans="1:11" ht="15.75">
      <c r="A122" s="1">
        <v>41470.833333333336</v>
      </c>
      <c r="B122">
        <v>2</v>
      </c>
      <c r="C122" s="2">
        <v>20</v>
      </c>
      <c r="E122" s="11">
        <f t="shared" si="6"/>
        <v>2</v>
      </c>
      <c r="F122" s="12">
        <f t="shared" si="7"/>
        <v>2</v>
      </c>
      <c r="G122" s="12">
        <f t="shared" si="8"/>
        <v>2</v>
      </c>
      <c r="I122" s="12">
        <f t="shared" si="5"/>
        <v>0</v>
      </c>
      <c r="J122" s="12">
        <f t="shared" si="5"/>
        <v>0</v>
      </c>
      <c r="K122" s="12">
        <f t="shared" si="5"/>
        <v>0</v>
      </c>
    </row>
    <row r="123" spans="1:12" ht="15.75">
      <c r="A123" s="1">
        <v>41470.958333333336</v>
      </c>
      <c r="B123">
        <v>2</v>
      </c>
      <c r="C123" s="2">
        <v>23</v>
      </c>
      <c r="D123" s="9">
        <f>SUM(B116:B123)/8</f>
        <v>4</v>
      </c>
      <c r="E123" s="11">
        <f t="shared" si="6"/>
        <v>2</v>
      </c>
      <c r="F123" s="12">
        <f t="shared" si="7"/>
        <v>2.6666666666666665</v>
      </c>
      <c r="G123" s="12">
        <f t="shared" si="8"/>
        <v>3.333333333333333</v>
      </c>
      <c r="I123" s="12">
        <f t="shared" si="5"/>
        <v>0</v>
      </c>
      <c r="J123" s="12">
        <f t="shared" si="5"/>
        <v>0</v>
      </c>
      <c r="K123" s="12">
        <f t="shared" si="5"/>
        <v>0</v>
      </c>
      <c r="L123" s="21">
        <f>SUM(I116:K123)/1000</f>
        <v>16.083333333333336</v>
      </c>
    </row>
    <row r="124" spans="1:11" ht="15.75">
      <c r="A124" s="1">
        <v>41471.083333333336</v>
      </c>
      <c r="B124">
        <v>4</v>
      </c>
      <c r="C124" s="3">
        <v>2</v>
      </c>
      <c r="E124" s="11">
        <f t="shared" si="6"/>
        <v>4</v>
      </c>
      <c r="F124" s="12">
        <f t="shared" si="7"/>
        <v>4</v>
      </c>
      <c r="G124" s="12">
        <f t="shared" si="8"/>
        <v>4</v>
      </c>
      <c r="I124" s="12">
        <f t="shared" si="5"/>
        <v>780</v>
      </c>
      <c r="J124" s="12">
        <f t="shared" si="5"/>
        <v>780</v>
      </c>
      <c r="K124" s="12">
        <f t="shared" si="5"/>
        <v>780</v>
      </c>
    </row>
    <row r="125" spans="1:11" ht="15.75">
      <c r="A125" s="1">
        <v>41471.208333333336</v>
      </c>
      <c r="B125">
        <v>4</v>
      </c>
      <c r="C125" s="3">
        <v>5</v>
      </c>
      <c r="E125" s="11">
        <f t="shared" si="6"/>
        <v>4</v>
      </c>
      <c r="F125" s="12">
        <f t="shared" si="7"/>
        <v>3.6666666666666665</v>
      </c>
      <c r="G125" s="12">
        <f t="shared" si="8"/>
        <v>3.3333333333333335</v>
      </c>
      <c r="I125" s="12">
        <f t="shared" si="5"/>
        <v>780</v>
      </c>
      <c r="J125" s="12">
        <f t="shared" si="5"/>
        <v>0</v>
      </c>
      <c r="K125" s="12">
        <f t="shared" si="5"/>
        <v>0</v>
      </c>
    </row>
    <row r="126" spans="1:11" ht="15.75">
      <c r="A126" s="1">
        <v>41471.333333333336</v>
      </c>
      <c r="B126">
        <v>3</v>
      </c>
      <c r="C126" s="3">
        <v>8</v>
      </c>
      <c r="E126" s="11">
        <f t="shared" si="6"/>
        <v>3</v>
      </c>
      <c r="F126" s="12">
        <f t="shared" si="7"/>
        <v>3</v>
      </c>
      <c r="G126" s="12">
        <f t="shared" si="8"/>
        <v>3</v>
      </c>
      <c r="I126" s="12">
        <f t="shared" si="5"/>
        <v>0</v>
      </c>
      <c r="J126" s="12">
        <f t="shared" si="5"/>
        <v>0</v>
      </c>
      <c r="K126" s="12">
        <f t="shared" si="5"/>
        <v>0</v>
      </c>
    </row>
    <row r="127" spans="1:11" ht="15.75">
      <c r="A127" s="1">
        <v>41471.458333333336</v>
      </c>
      <c r="B127">
        <v>3</v>
      </c>
      <c r="C127" s="3">
        <v>11</v>
      </c>
      <c r="E127" s="11">
        <f t="shared" si="6"/>
        <v>3</v>
      </c>
      <c r="F127" s="12">
        <f t="shared" si="7"/>
        <v>4</v>
      </c>
      <c r="G127" s="12">
        <f t="shared" si="8"/>
        <v>5</v>
      </c>
      <c r="I127" s="12">
        <f t="shared" si="5"/>
        <v>0</v>
      </c>
      <c r="J127" s="12">
        <f t="shared" si="5"/>
        <v>780</v>
      </c>
      <c r="K127" s="12">
        <f t="shared" si="5"/>
        <v>1050</v>
      </c>
    </row>
    <row r="128" spans="1:11" ht="15.75">
      <c r="A128" s="1">
        <v>41471.583333333336</v>
      </c>
      <c r="B128">
        <v>6</v>
      </c>
      <c r="C128" s="3">
        <v>14</v>
      </c>
      <c r="E128" s="11">
        <f t="shared" si="6"/>
        <v>6</v>
      </c>
      <c r="F128" s="12">
        <f t="shared" si="7"/>
        <v>5.666666666666667</v>
      </c>
      <c r="G128" s="12">
        <f t="shared" si="8"/>
        <v>5.333333333333333</v>
      </c>
      <c r="I128" s="12">
        <f t="shared" si="5"/>
        <v>1380</v>
      </c>
      <c r="J128" s="12">
        <f t="shared" si="5"/>
        <v>1263.3333333333335</v>
      </c>
      <c r="K128" s="12">
        <f t="shared" si="5"/>
        <v>1153.3333333333333</v>
      </c>
    </row>
    <row r="129" spans="1:11" ht="15.75">
      <c r="A129" s="1">
        <v>41471.708333333336</v>
      </c>
      <c r="B129">
        <v>5</v>
      </c>
      <c r="C129" s="3">
        <v>17</v>
      </c>
      <c r="E129" s="11">
        <f t="shared" si="6"/>
        <v>5</v>
      </c>
      <c r="F129" s="12">
        <f t="shared" si="7"/>
        <v>4</v>
      </c>
      <c r="G129" s="12">
        <f t="shared" si="8"/>
        <v>3</v>
      </c>
      <c r="I129" s="12">
        <f t="shared" si="5"/>
        <v>1050</v>
      </c>
      <c r="J129" s="12">
        <f t="shared" si="5"/>
        <v>780</v>
      </c>
      <c r="K129" s="12">
        <f t="shared" si="5"/>
        <v>0</v>
      </c>
    </row>
    <row r="130" spans="1:11" ht="15.75">
      <c r="A130" s="1">
        <v>41471.833333333336</v>
      </c>
      <c r="B130">
        <v>2</v>
      </c>
      <c r="C130" s="3">
        <v>20</v>
      </c>
      <c r="E130" s="11">
        <f t="shared" si="6"/>
        <v>2</v>
      </c>
      <c r="F130" s="12">
        <f t="shared" si="7"/>
        <v>2.3333333333333335</v>
      </c>
      <c r="G130" s="12">
        <f t="shared" si="8"/>
        <v>2.6666666666666665</v>
      </c>
      <c r="I130" s="12">
        <f t="shared" si="5"/>
        <v>0</v>
      </c>
      <c r="J130" s="12">
        <f t="shared" si="5"/>
        <v>0</v>
      </c>
      <c r="K130" s="12">
        <f t="shared" si="5"/>
        <v>0</v>
      </c>
    </row>
    <row r="131" spans="1:12" ht="15.75">
      <c r="A131" s="1">
        <v>41471.958333333336</v>
      </c>
      <c r="B131">
        <v>3</v>
      </c>
      <c r="C131" s="3">
        <v>23</v>
      </c>
      <c r="D131" s="10">
        <f>SUM(B124:B131)/8</f>
        <v>3.75</v>
      </c>
      <c r="E131" s="11">
        <f t="shared" si="6"/>
        <v>3</v>
      </c>
      <c r="F131" s="12">
        <f t="shared" si="7"/>
        <v>3</v>
      </c>
      <c r="G131" s="12">
        <f t="shared" si="8"/>
        <v>3</v>
      </c>
      <c r="I131" s="12">
        <f t="shared" si="5"/>
        <v>0</v>
      </c>
      <c r="J131" s="12">
        <f t="shared" si="5"/>
        <v>0</v>
      </c>
      <c r="K131" s="12">
        <f t="shared" si="5"/>
        <v>0</v>
      </c>
      <c r="L131" s="21">
        <f>SUM(I124:K131)/1000</f>
        <v>10.576666666666668</v>
      </c>
    </row>
    <row r="132" spans="1:11" ht="15.75">
      <c r="A132" s="1">
        <v>41472.083333333336</v>
      </c>
      <c r="B132">
        <v>3</v>
      </c>
      <c r="C132" s="2">
        <v>2</v>
      </c>
      <c r="E132" s="11">
        <f t="shared" si="6"/>
        <v>3</v>
      </c>
      <c r="F132" s="12">
        <f t="shared" si="7"/>
        <v>2.6666666666666665</v>
      </c>
      <c r="G132" s="12">
        <f t="shared" si="8"/>
        <v>2.3333333333333335</v>
      </c>
      <c r="I132" s="12">
        <f t="shared" si="5"/>
        <v>0</v>
      </c>
      <c r="J132" s="12">
        <f t="shared" si="5"/>
        <v>0</v>
      </c>
      <c r="K132" s="12">
        <f t="shared" si="5"/>
        <v>0</v>
      </c>
    </row>
    <row r="133" spans="1:11" ht="15.75">
      <c r="A133" s="1">
        <v>41472.208333333336</v>
      </c>
      <c r="B133">
        <v>2</v>
      </c>
      <c r="C133" s="2">
        <v>5</v>
      </c>
      <c r="E133" s="11">
        <f t="shared" si="6"/>
        <v>2</v>
      </c>
      <c r="F133" s="12">
        <f t="shared" si="7"/>
        <v>2</v>
      </c>
      <c r="G133" s="12">
        <f t="shared" si="8"/>
        <v>2</v>
      </c>
      <c r="I133" s="12">
        <f aca="true" t="shared" si="9" ref="I133:K196">IF(E133&lt;$I$1,0,IF(E133&gt;$K$1,2300,E133*E133*30+300))</f>
        <v>0</v>
      </c>
      <c r="J133" s="12">
        <f t="shared" si="9"/>
        <v>0</v>
      </c>
      <c r="K133" s="12">
        <f t="shared" si="9"/>
        <v>0</v>
      </c>
    </row>
    <row r="134" spans="1:11" ht="15.75">
      <c r="A134" s="1">
        <v>41472.333333333336</v>
      </c>
      <c r="B134">
        <v>2</v>
      </c>
      <c r="C134" s="2">
        <v>8</v>
      </c>
      <c r="E134" s="11">
        <f t="shared" si="6"/>
        <v>2</v>
      </c>
      <c r="F134" s="12">
        <f t="shared" si="7"/>
        <v>2.3333333333333335</v>
      </c>
      <c r="G134" s="12">
        <f t="shared" si="8"/>
        <v>2.6666666666666665</v>
      </c>
      <c r="I134" s="12">
        <f t="shared" si="9"/>
        <v>0</v>
      </c>
      <c r="J134" s="12">
        <f t="shared" si="9"/>
        <v>0</v>
      </c>
      <c r="K134" s="12">
        <f t="shared" si="9"/>
        <v>0</v>
      </c>
    </row>
    <row r="135" spans="1:11" ht="15.75">
      <c r="A135" s="1">
        <v>41472.458333333336</v>
      </c>
      <c r="B135">
        <v>3</v>
      </c>
      <c r="C135" s="2">
        <v>11</v>
      </c>
      <c r="E135" s="11">
        <f t="shared" si="6"/>
        <v>3</v>
      </c>
      <c r="F135" s="12">
        <f t="shared" si="7"/>
        <v>3</v>
      </c>
      <c r="G135" s="12">
        <f t="shared" si="8"/>
        <v>3</v>
      </c>
      <c r="I135" s="12">
        <f t="shared" si="9"/>
        <v>0</v>
      </c>
      <c r="J135" s="12">
        <f t="shared" si="9"/>
        <v>0</v>
      </c>
      <c r="K135" s="12">
        <f t="shared" si="9"/>
        <v>0</v>
      </c>
    </row>
    <row r="136" spans="1:11" ht="15.75">
      <c r="A136" s="1">
        <v>41472.583333333336</v>
      </c>
      <c r="B136">
        <v>3</v>
      </c>
      <c r="C136" s="2">
        <v>14</v>
      </c>
      <c r="E136" s="11">
        <f t="shared" si="6"/>
        <v>3</v>
      </c>
      <c r="F136" s="12">
        <f t="shared" si="7"/>
        <v>2.6666666666666665</v>
      </c>
      <c r="G136" s="12">
        <f t="shared" si="8"/>
        <v>2.3333333333333335</v>
      </c>
      <c r="I136" s="12">
        <f t="shared" si="9"/>
        <v>0</v>
      </c>
      <c r="J136" s="12">
        <f t="shared" si="9"/>
        <v>0</v>
      </c>
      <c r="K136" s="12">
        <f t="shared" si="9"/>
        <v>0</v>
      </c>
    </row>
    <row r="137" spans="1:11" ht="15.75">
      <c r="A137" s="1">
        <v>41472.708333333336</v>
      </c>
      <c r="B137">
        <v>2</v>
      </c>
      <c r="C137" s="2">
        <v>17</v>
      </c>
      <c r="E137" s="11">
        <f aca="true" t="shared" si="10" ref="E137:E200">B137</f>
        <v>2</v>
      </c>
      <c r="F137" s="12">
        <f aca="true" t="shared" si="11" ref="F137:F200">(B138-B137)/3+B137</f>
        <v>1.3333333333333335</v>
      </c>
      <c r="G137" s="12">
        <f aca="true" t="shared" si="12" ref="G137:G200">(B138-B137)/3*2+B137</f>
        <v>0.6666666666666667</v>
      </c>
      <c r="I137" s="12">
        <f t="shared" si="9"/>
        <v>0</v>
      </c>
      <c r="J137" s="12">
        <f t="shared" si="9"/>
        <v>0</v>
      </c>
      <c r="K137" s="12">
        <f t="shared" si="9"/>
        <v>0</v>
      </c>
    </row>
    <row r="138" spans="1:11" ht="15.75">
      <c r="A138" s="1">
        <v>41472.833333333336</v>
      </c>
      <c r="B138">
        <v>0</v>
      </c>
      <c r="C138" s="2">
        <v>20</v>
      </c>
      <c r="E138" s="11">
        <f t="shared" si="10"/>
        <v>0</v>
      </c>
      <c r="F138" s="12">
        <f t="shared" si="11"/>
        <v>0.3333333333333333</v>
      </c>
      <c r="G138" s="12">
        <f t="shared" si="12"/>
        <v>0.6666666666666666</v>
      </c>
      <c r="I138" s="12">
        <f t="shared" si="9"/>
        <v>0</v>
      </c>
      <c r="J138" s="12">
        <f t="shared" si="9"/>
        <v>0</v>
      </c>
      <c r="K138" s="12">
        <f t="shared" si="9"/>
        <v>0</v>
      </c>
    </row>
    <row r="139" spans="1:12" ht="15.75">
      <c r="A139" s="1">
        <v>41472.958333333336</v>
      </c>
      <c r="B139">
        <v>1</v>
      </c>
      <c r="C139" s="2">
        <v>23</v>
      </c>
      <c r="D139" s="10">
        <f>SUM(B132:B139)/8</f>
        <v>2</v>
      </c>
      <c r="E139" s="11">
        <f t="shared" si="10"/>
        <v>1</v>
      </c>
      <c r="F139" s="12">
        <f t="shared" si="11"/>
        <v>0.6666666666666667</v>
      </c>
      <c r="G139" s="12">
        <f t="shared" si="12"/>
        <v>0.33333333333333337</v>
      </c>
      <c r="I139" s="12">
        <f t="shared" si="9"/>
        <v>0</v>
      </c>
      <c r="J139" s="12">
        <f t="shared" si="9"/>
        <v>0</v>
      </c>
      <c r="K139" s="12">
        <f t="shared" si="9"/>
        <v>0</v>
      </c>
      <c r="L139" s="21">
        <f>SUM(I132:K139)/1000</f>
        <v>0</v>
      </c>
    </row>
    <row r="140" spans="1:11" ht="15.75">
      <c r="A140" s="1">
        <v>41473.083333333336</v>
      </c>
      <c r="B140">
        <v>0</v>
      </c>
      <c r="C140" s="3">
        <v>2</v>
      </c>
      <c r="E140" s="11">
        <f t="shared" si="10"/>
        <v>0</v>
      </c>
      <c r="F140" s="12">
        <f t="shared" si="11"/>
        <v>0.6666666666666666</v>
      </c>
      <c r="G140" s="12">
        <f t="shared" si="12"/>
        <v>1.3333333333333333</v>
      </c>
      <c r="I140" s="12">
        <f t="shared" si="9"/>
        <v>0</v>
      </c>
      <c r="J140" s="12">
        <f t="shared" si="9"/>
        <v>0</v>
      </c>
      <c r="K140" s="12">
        <f t="shared" si="9"/>
        <v>0</v>
      </c>
    </row>
    <row r="141" spans="1:11" ht="15.75">
      <c r="A141" s="1">
        <v>41473.208333333336</v>
      </c>
      <c r="B141">
        <v>2</v>
      </c>
      <c r="C141" s="3">
        <v>5</v>
      </c>
      <c r="E141" s="11">
        <f t="shared" si="10"/>
        <v>2</v>
      </c>
      <c r="F141" s="12">
        <f t="shared" si="11"/>
        <v>2.3333333333333335</v>
      </c>
      <c r="G141" s="12">
        <f t="shared" si="12"/>
        <v>2.6666666666666665</v>
      </c>
      <c r="I141" s="12">
        <f t="shared" si="9"/>
        <v>0</v>
      </c>
      <c r="J141" s="12">
        <f t="shared" si="9"/>
        <v>0</v>
      </c>
      <c r="K141" s="12">
        <f t="shared" si="9"/>
        <v>0</v>
      </c>
    </row>
    <row r="142" spans="1:11" ht="15.75">
      <c r="A142" s="1">
        <v>41473.333333333336</v>
      </c>
      <c r="B142">
        <v>3</v>
      </c>
      <c r="C142" s="3">
        <v>8</v>
      </c>
      <c r="E142" s="11">
        <f t="shared" si="10"/>
        <v>3</v>
      </c>
      <c r="F142" s="12">
        <f t="shared" si="11"/>
        <v>3.6666666666666665</v>
      </c>
      <c r="G142" s="12">
        <f t="shared" si="12"/>
        <v>4.333333333333333</v>
      </c>
      <c r="I142" s="12">
        <f t="shared" si="9"/>
        <v>0</v>
      </c>
      <c r="J142" s="12">
        <f t="shared" si="9"/>
        <v>0</v>
      </c>
      <c r="K142" s="12">
        <f t="shared" si="9"/>
        <v>863.3333333333333</v>
      </c>
    </row>
    <row r="143" spans="1:11" ht="15.75">
      <c r="A143" s="1">
        <v>41473.458333333336</v>
      </c>
      <c r="B143">
        <v>5</v>
      </c>
      <c r="C143" s="3">
        <v>11</v>
      </c>
      <c r="E143" s="11">
        <f t="shared" si="10"/>
        <v>5</v>
      </c>
      <c r="F143" s="12">
        <f t="shared" si="11"/>
        <v>4.666666666666667</v>
      </c>
      <c r="G143" s="12">
        <f t="shared" si="12"/>
        <v>4.333333333333333</v>
      </c>
      <c r="I143" s="12">
        <f t="shared" si="9"/>
        <v>1050</v>
      </c>
      <c r="J143" s="12">
        <f t="shared" si="9"/>
        <v>953.3333333333335</v>
      </c>
      <c r="K143" s="12">
        <f t="shared" si="9"/>
        <v>863.3333333333333</v>
      </c>
    </row>
    <row r="144" spans="1:11" ht="15.75">
      <c r="A144" s="1">
        <v>41473.583333333336</v>
      </c>
      <c r="B144">
        <v>4</v>
      </c>
      <c r="C144" s="3">
        <v>14</v>
      </c>
      <c r="E144" s="11">
        <f t="shared" si="10"/>
        <v>4</v>
      </c>
      <c r="F144" s="12">
        <f t="shared" si="11"/>
        <v>4</v>
      </c>
      <c r="G144" s="12">
        <f t="shared" si="12"/>
        <v>4</v>
      </c>
      <c r="I144" s="12">
        <f t="shared" si="9"/>
        <v>780</v>
      </c>
      <c r="J144" s="12">
        <f t="shared" si="9"/>
        <v>780</v>
      </c>
      <c r="K144" s="12">
        <f t="shared" si="9"/>
        <v>780</v>
      </c>
    </row>
    <row r="145" spans="1:11" ht="15.75">
      <c r="A145" s="1">
        <v>41473.708333333336</v>
      </c>
      <c r="B145">
        <v>4</v>
      </c>
      <c r="C145" s="3">
        <v>17</v>
      </c>
      <c r="E145" s="11">
        <f t="shared" si="10"/>
        <v>4</v>
      </c>
      <c r="F145" s="12">
        <f t="shared" si="11"/>
        <v>3</v>
      </c>
      <c r="G145" s="12">
        <f t="shared" si="12"/>
        <v>2</v>
      </c>
      <c r="I145" s="12">
        <f t="shared" si="9"/>
        <v>780</v>
      </c>
      <c r="J145" s="12">
        <f t="shared" si="9"/>
        <v>0</v>
      </c>
      <c r="K145" s="12">
        <f t="shared" si="9"/>
        <v>0</v>
      </c>
    </row>
    <row r="146" spans="1:11" ht="15.75">
      <c r="A146" s="1">
        <v>41473.833333333336</v>
      </c>
      <c r="B146">
        <v>1</v>
      </c>
      <c r="C146" s="3">
        <v>20</v>
      </c>
      <c r="E146" s="11">
        <f t="shared" si="10"/>
        <v>1</v>
      </c>
      <c r="F146" s="12">
        <f t="shared" si="11"/>
        <v>1</v>
      </c>
      <c r="G146" s="12">
        <f t="shared" si="12"/>
        <v>1</v>
      </c>
      <c r="I146" s="12">
        <f t="shared" si="9"/>
        <v>0</v>
      </c>
      <c r="J146" s="12">
        <f t="shared" si="9"/>
        <v>0</v>
      </c>
      <c r="K146" s="12">
        <f t="shared" si="9"/>
        <v>0</v>
      </c>
    </row>
    <row r="147" spans="1:12" ht="15.75">
      <c r="A147" s="1">
        <v>41473.958333333336</v>
      </c>
      <c r="B147">
        <v>1</v>
      </c>
      <c r="C147" s="3">
        <v>23</v>
      </c>
      <c r="D147" s="10">
        <f>SUM(B140:B147)/8</f>
        <v>2.5</v>
      </c>
      <c r="E147" s="11">
        <f t="shared" si="10"/>
        <v>1</v>
      </c>
      <c r="F147" s="12">
        <f t="shared" si="11"/>
        <v>1</v>
      </c>
      <c r="G147" s="12">
        <f t="shared" si="12"/>
        <v>1</v>
      </c>
      <c r="I147" s="12">
        <f t="shared" si="9"/>
        <v>0</v>
      </c>
      <c r="J147" s="12">
        <f t="shared" si="9"/>
        <v>0</v>
      </c>
      <c r="K147" s="12">
        <f t="shared" si="9"/>
        <v>0</v>
      </c>
      <c r="L147" s="21">
        <f>SUM(I140:K147)/1000</f>
        <v>6.85</v>
      </c>
    </row>
    <row r="148" spans="1:11" ht="15.75">
      <c r="A148" s="1">
        <v>41474.083333333336</v>
      </c>
      <c r="B148">
        <v>1</v>
      </c>
      <c r="C148" s="2">
        <v>2</v>
      </c>
      <c r="E148" s="11">
        <f t="shared" si="10"/>
        <v>1</v>
      </c>
      <c r="F148" s="12">
        <f t="shared" si="11"/>
        <v>1.3333333333333333</v>
      </c>
      <c r="G148" s="12">
        <f t="shared" si="12"/>
        <v>1.6666666666666665</v>
      </c>
      <c r="I148" s="12">
        <f t="shared" si="9"/>
        <v>0</v>
      </c>
      <c r="J148" s="12">
        <f t="shared" si="9"/>
        <v>0</v>
      </c>
      <c r="K148" s="12">
        <f t="shared" si="9"/>
        <v>0</v>
      </c>
    </row>
    <row r="149" spans="1:11" ht="15.75">
      <c r="A149" s="1">
        <v>41474.208333333336</v>
      </c>
      <c r="B149">
        <v>2</v>
      </c>
      <c r="C149" s="2">
        <v>5</v>
      </c>
      <c r="E149" s="11">
        <f t="shared" si="10"/>
        <v>2</v>
      </c>
      <c r="F149" s="12">
        <f t="shared" si="11"/>
        <v>2.6666666666666665</v>
      </c>
      <c r="G149" s="12">
        <f t="shared" si="12"/>
        <v>3.333333333333333</v>
      </c>
      <c r="I149" s="12">
        <f t="shared" si="9"/>
        <v>0</v>
      </c>
      <c r="J149" s="12">
        <f t="shared" si="9"/>
        <v>0</v>
      </c>
      <c r="K149" s="12">
        <f t="shared" si="9"/>
        <v>0</v>
      </c>
    </row>
    <row r="150" spans="1:11" ht="15.75">
      <c r="A150" s="1">
        <v>41474.333333333336</v>
      </c>
      <c r="B150">
        <v>4</v>
      </c>
      <c r="C150" s="2">
        <v>8</v>
      </c>
      <c r="E150" s="11">
        <f t="shared" si="10"/>
        <v>4</v>
      </c>
      <c r="F150" s="12">
        <f t="shared" si="11"/>
        <v>4.666666666666667</v>
      </c>
      <c r="G150" s="12">
        <f t="shared" si="12"/>
        <v>5.333333333333333</v>
      </c>
      <c r="I150" s="12">
        <f t="shared" si="9"/>
        <v>780</v>
      </c>
      <c r="J150" s="12">
        <f t="shared" si="9"/>
        <v>953.3333333333335</v>
      </c>
      <c r="K150" s="12">
        <f t="shared" si="9"/>
        <v>1153.3333333333333</v>
      </c>
    </row>
    <row r="151" spans="1:11" ht="15.75">
      <c r="A151" s="1">
        <v>41474.458333333336</v>
      </c>
      <c r="B151">
        <v>6</v>
      </c>
      <c r="C151" s="2">
        <v>11</v>
      </c>
      <c r="E151" s="11">
        <f t="shared" si="10"/>
        <v>6</v>
      </c>
      <c r="F151" s="12">
        <f t="shared" si="11"/>
        <v>6.666666666666667</v>
      </c>
      <c r="G151" s="12">
        <f t="shared" si="12"/>
        <v>7.333333333333333</v>
      </c>
      <c r="I151" s="12">
        <f t="shared" si="9"/>
        <v>1380</v>
      </c>
      <c r="J151" s="12">
        <f t="shared" si="9"/>
        <v>1633.3333333333335</v>
      </c>
      <c r="K151" s="12">
        <f t="shared" si="9"/>
        <v>1913.333333333333</v>
      </c>
    </row>
    <row r="152" spans="1:11" ht="15.75">
      <c r="A152" s="1">
        <v>41474.583333333336</v>
      </c>
      <c r="B152">
        <v>8</v>
      </c>
      <c r="C152" s="2">
        <v>14</v>
      </c>
      <c r="E152" s="11">
        <f t="shared" si="10"/>
        <v>8</v>
      </c>
      <c r="F152" s="12">
        <f t="shared" si="11"/>
        <v>7.666666666666667</v>
      </c>
      <c r="G152" s="12">
        <f t="shared" si="12"/>
        <v>7.333333333333333</v>
      </c>
      <c r="I152" s="12">
        <f t="shared" si="9"/>
        <v>2220</v>
      </c>
      <c r="J152" s="12">
        <f t="shared" si="9"/>
        <v>2063.3333333333335</v>
      </c>
      <c r="K152" s="12">
        <f t="shared" si="9"/>
        <v>1913.333333333333</v>
      </c>
    </row>
    <row r="153" spans="1:11" ht="15.75">
      <c r="A153" s="1">
        <v>41474.708333333336</v>
      </c>
      <c r="B153">
        <v>7</v>
      </c>
      <c r="C153" s="2">
        <v>17</v>
      </c>
      <c r="E153" s="11">
        <f t="shared" si="10"/>
        <v>7</v>
      </c>
      <c r="F153" s="12">
        <f t="shared" si="11"/>
        <v>5.666666666666667</v>
      </c>
      <c r="G153" s="12">
        <f t="shared" si="12"/>
        <v>4.333333333333334</v>
      </c>
      <c r="I153" s="12">
        <f t="shared" si="9"/>
        <v>1770</v>
      </c>
      <c r="J153" s="12">
        <f t="shared" si="9"/>
        <v>1263.3333333333335</v>
      </c>
      <c r="K153" s="12">
        <f t="shared" si="9"/>
        <v>863.3333333333335</v>
      </c>
    </row>
    <row r="154" spans="1:11" ht="15.75">
      <c r="A154" s="1">
        <v>41474.833333333336</v>
      </c>
      <c r="B154">
        <v>3</v>
      </c>
      <c r="C154" s="2">
        <v>20</v>
      </c>
      <c r="E154" s="11">
        <f t="shared" si="10"/>
        <v>3</v>
      </c>
      <c r="F154" s="12">
        <f t="shared" si="11"/>
        <v>3</v>
      </c>
      <c r="G154" s="12">
        <f t="shared" si="12"/>
        <v>3</v>
      </c>
      <c r="I154" s="12">
        <f t="shared" si="9"/>
        <v>0</v>
      </c>
      <c r="J154" s="12">
        <f t="shared" si="9"/>
        <v>0</v>
      </c>
      <c r="K154" s="12">
        <f t="shared" si="9"/>
        <v>0</v>
      </c>
    </row>
    <row r="155" spans="1:12" ht="15.75">
      <c r="A155" s="1">
        <v>41474.958333333336</v>
      </c>
      <c r="B155">
        <v>3</v>
      </c>
      <c r="C155" s="2">
        <v>23</v>
      </c>
      <c r="D155" s="10">
        <f>SUM(B148:B155)/8</f>
        <v>4.25</v>
      </c>
      <c r="E155" s="11">
        <f t="shared" si="10"/>
        <v>3</v>
      </c>
      <c r="F155" s="12">
        <f t="shared" si="11"/>
        <v>3</v>
      </c>
      <c r="G155" s="12">
        <f t="shared" si="12"/>
        <v>3</v>
      </c>
      <c r="I155" s="12">
        <f t="shared" si="9"/>
        <v>0</v>
      </c>
      <c r="J155" s="12">
        <f t="shared" si="9"/>
        <v>0</v>
      </c>
      <c r="K155" s="12">
        <f t="shared" si="9"/>
        <v>0</v>
      </c>
      <c r="L155" s="21">
        <f>SUM(I148:K155)/1000</f>
        <v>17.906666666666663</v>
      </c>
    </row>
    <row r="156" spans="1:11" ht="15.75">
      <c r="A156" s="1">
        <v>41475.083333333336</v>
      </c>
      <c r="B156">
        <v>3</v>
      </c>
      <c r="C156" s="3">
        <v>2</v>
      </c>
      <c r="E156" s="11">
        <f t="shared" si="10"/>
        <v>3</v>
      </c>
      <c r="F156" s="12">
        <f t="shared" si="11"/>
        <v>3.6666666666666665</v>
      </c>
      <c r="G156" s="12">
        <f t="shared" si="12"/>
        <v>4.333333333333333</v>
      </c>
      <c r="I156" s="12">
        <f t="shared" si="9"/>
        <v>0</v>
      </c>
      <c r="J156" s="12">
        <f t="shared" si="9"/>
        <v>0</v>
      </c>
      <c r="K156" s="12">
        <f t="shared" si="9"/>
        <v>863.3333333333333</v>
      </c>
    </row>
    <row r="157" spans="1:11" ht="15.75">
      <c r="A157" s="1">
        <v>41475.208333333336</v>
      </c>
      <c r="B157">
        <v>5</v>
      </c>
      <c r="C157" s="3">
        <v>5</v>
      </c>
      <c r="E157" s="11">
        <f t="shared" si="10"/>
        <v>5</v>
      </c>
      <c r="F157" s="12">
        <f t="shared" si="11"/>
        <v>5.666666666666667</v>
      </c>
      <c r="G157" s="12">
        <f t="shared" si="12"/>
        <v>6.333333333333333</v>
      </c>
      <c r="I157" s="12">
        <f t="shared" si="9"/>
        <v>1050</v>
      </c>
      <c r="J157" s="12">
        <f t="shared" si="9"/>
        <v>1263.3333333333335</v>
      </c>
      <c r="K157" s="12">
        <f t="shared" si="9"/>
        <v>1503.3333333333333</v>
      </c>
    </row>
    <row r="158" spans="1:11" ht="15.75">
      <c r="A158" s="1">
        <v>41475.333333333336</v>
      </c>
      <c r="B158">
        <v>7</v>
      </c>
      <c r="C158" s="3">
        <v>8</v>
      </c>
      <c r="E158" s="11">
        <f t="shared" si="10"/>
        <v>7</v>
      </c>
      <c r="F158" s="12">
        <f t="shared" si="11"/>
        <v>6.666666666666667</v>
      </c>
      <c r="G158" s="12">
        <f t="shared" si="12"/>
        <v>6.333333333333333</v>
      </c>
      <c r="I158" s="12">
        <f t="shared" si="9"/>
        <v>1770</v>
      </c>
      <c r="J158" s="12">
        <f t="shared" si="9"/>
        <v>1633.3333333333335</v>
      </c>
      <c r="K158" s="12">
        <f t="shared" si="9"/>
        <v>1503.3333333333333</v>
      </c>
    </row>
    <row r="159" spans="1:11" ht="15.75">
      <c r="A159" s="1">
        <v>41475.458333333336</v>
      </c>
      <c r="B159">
        <v>6</v>
      </c>
      <c r="C159" s="3">
        <v>11</v>
      </c>
      <c r="E159" s="11">
        <f t="shared" si="10"/>
        <v>6</v>
      </c>
      <c r="F159" s="12">
        <f t="shared" si="11"/>
        <v>6</v>
      </c>
      <c r="G159" s="12">
        <f t="shared" si="12"/>
        <v>6</v>
      </c>
      <c r="I159" s="12">
        <f t="shared" si="9"/>
        <v>1380</v>
      </c>
      <c r="J159" s="12">
        <f t="shared" si="9"/>
        <v>1380</v>
      </c>
      <c r="K159" s="12">
        <f t="shared" si="9"/>
        <v>1380</v>
      </c>
    </row>
    <row r="160" spans="1:11" ht="15.75">
      <c r="A160" s="1">
        <v>41475.583333333336</v>
      </c>
      <c r="B160">
        <v>6</v>
      </c>
      <c r="C160" s="3">
        <v>14</v>
      </c>
      <c r="E160" s="11">
        <f t="shared" si="10"/>
        <v>6</v>
      </c>
      <c r="F160" s="12">
        <f t="shared" si="11"/>
        <v>6</v>
      </c>
      <c r="G160" s="12">
        <f t="shared" si="12"/>
        <v>6</v>
      </c>
      <c r="I160" s="12">
        <f t="shared" si="9"/>
        <v>1380</v>
      </c>
      <c r="J160" s="12">
        <f t="shared" si="9"/>
        <v>1380</v>
      </c>
      <c r="K160" s="12">
        <f t="shared" si="9"/>
        <v>1380</v>
      </c>
    </row>
    <row r="161" spans="1:11" ht="15.75">
      <c r="A161" s="1">
        <v>41475.708333333336</v>
      </c>
      <c r="B161">
        <v>6</v>
      </c>
      <c r="C161" s="3">
        <v>17</v>
      </c>
      <c r="E161" s="11">
        <f t="shared" si="10"/>
        <v>6</v>
      </c>
      <c r="F161" s="12">
        <f t="shared" si="11"/>
        <v>5.333333333333333</v>
      </c>
      <c r="G161" s="12">
        <f t="shared" si="12"/>
        <v>4.666666666666667</v>
      </c>
      <c r="I161" s="12">
        <f t="shared" si="9"/>
        <v>1380</v>
      </c>
      <c r="J161" s="12">
        <f t="shared" si="9"/>
        <v>1153.3333333333333</v>
      </c>
      <c r="K161" s="12">
        <f t="shared" si="9"/>
        <v>953.3333333333335</v>
      </c>
    </row>
    <row r="162" spans="1:11" ht="15.75">
      <c r="A162" s="1">
        <v>41475.833333333336</v>
      </c>
      <c r="B162">
        <v>4</v>
      </c>
      <c r="C162" s="3">
        <v>20</v>
      </c>
      <c r="E162" s="11">
        <f t="shared" si="10"/>
        <v>4</v>
      </c>
      <c r="F162" s="12">
        <f t="shared" si="11"/>
        <v>2.666666666666667</v>
      </c>
      <c r="G162" s="12">
        <f t="shared" si="12"/>
        <v>1.3333333333333335</v>
      </c>
      <c r="I162" s="12">
        <f t="shared" si="9"/>
        <v>780</v>
      </c>
      <c r="J162" s="12">
        <f t="shared" si="9"/>
        <v>0</v>
      </c>
      <c r="K162" s="12">
        <f t="shared" si="9"/>
        <v>0</v>
      </c>
    </row>
    <row r="163" spans="1:12" ht="15.75">
      <c r="A163" s="1">
        <v>41475.958333333336</v>
      </c>
      <c r="B163">
        <v>0</v>
      </c>
      <c r="C163" s="3">
        <v>23</v>
      </c>
      <c r="D163" s="10">
        <f>SUM(B156:B163)/8</f>
        <v>4.625</v>
      </c>
      <c r="E163" s="11">
        <f t="shared" si="10"/>
        <v>0</v>
      </c>
      <c r="F163" s="12">
        <f t="shared" si="11"/>
        <v>0.6666666666666666</v>
      </c>
      <c r="G163" s="12">
        <f t="shared" si="12"/>
        <v>1.3333333333333333</v>
      </c>
      <c r="I163" s="12">
        <f t="shared" si="9"/>
        <v>0</v>
      </c>
      <c r="J163" s="12">
        <f t="shared" si="9"/>
        <v>0</v>
      </c>
      <c r="K163" s="12">
        <f t="shared" si="9"/>
        <v>0</v>
      </c>
      <c r="L163" s="21">
        <f>SUM(I156:K163)/1000</f>
        <v>22.133333333333333</v>
      </c>
    </row>
    <row r="164" spans="1:11" ht="15.75">
      <c r="A164" s="1">
        <v>41476.083333333336</v>
      </c>
      <c r="B164">
        <v>2</v>
      </c>
      <c r="C164" s="2">
        <v>2</v>
      </c>
      <c r="E164" s="11">
        <f t="shared" si="10"/>
        <v>2</v>
      </c>
      <c r="F164" s="12">
        <f t="shared" si="11"/>
        <v>2.3333333333333335</v>
      </c>
      <c r="G164" s="12">
        <f t="shared" si="12"/>
        <v>2.6666666666666665</v>
      </c>
      <c r="I164" s="12">
        <f t="shared" si="9"/>
        <v>0</v>
      </c>
      <c r="J164" s="12">
        <f t="shared" si="9"/>
        <v>0</v>
      </c>
      <c r="K164" s="12">
        <f t="shared" si="9"/>
        <v>0</v>
      </c>
    </row>
    <row r="165" spans="1:11" ht="15.75">
      <c r="A165" s="1">
        <v>41476.208333333336</v>
      </c>
      <c r="B165">
        <v>3</v>
      </c>
      <c r="C165" s="2">
        <v>5</v>
      </c>
      <c r="E165" s="11">
        <f t="shared" si="10"/>
        <v>3</v>
      </c>
      <c r="F165" s="12">
        <f t="shared" si="11"/>
        <v>3.3333333333333335</v>
      </c>
      <c r="G165" s="12">
        <f t="shared" si="12"/>
        <v>3.6666666666666665</v>
      </c>
      <c r="I165" s="12">
        <f t="shared" si="9"/>
        <v>0</v>
      </c>
      <c r="J165" s="12">
        <f t="shared" si="9"/>
        <v>0</v>
      </c>
      <c r="K165" s="12">
        <f t="shared" si="9"/>
        <v>0</v>
      </c>
    </row>
    <row r="166" spans="1:11" ht="15.75">
      <c r="A166" s="1">
        <v>41476.333333333336</v>
      </c>
      <c r="B166">
        <v>4</v>
      </c>
      <c r="C166" s="2">
        <v>8</v>
      </c>
      <c r="E166" s="11">
        <f t="shared" si="10"/>
        <v>4</v>
      </c>
      <c r="F166" s="12">
        <f t="shared" si="11"/>
        <v>4.333333333333333</v>
      </c>
      <c r="G166" s="12">
        <f t="shared" si="12"/>
        <v>4.666666666666667</v>
      </c>
      <c r="I166" s="12">
        <f t="shared" si="9"/>
        <v>780</v>
      </c>
      <c r="J166" s="12">
        <f t="shared" si="9"/>
        <v>863.3333333333333</v>
      </c>
      <c r="K166" s="12">
        <f t="shared" si="9"/>
        <v>953.3333333333335</v>
      </c>
    </row>
    <row r="167" spans="1:11" ht="15.75">
      <c r="A167" s="1">
        <v>41476.458333333336</v>
      </c>
      <c r="B167">
        <v>5</v>
      </c>
      <c r="C167" s="2">
        <v>11</v>
      </c>
      <c r="E167" s="11">
        <f t="shared" si="10"/>
        <v>5</v>
      </c>
      <c r="F167" s="12">
        <f t="shared" si="11"/>
        <v>5.333333333333333</v>
      </c>
      <c r="G167" s="12">
        <f t="shared" si="12"/>
        <v>5.666666666666667</v>
      </c>
      <c r="I167" s="12">
        <f t="shared" si="9"/>
        <v>1050</v>
      </c>
      <c r="J167" s="12">
        <f t="shared" si="9"/>
        <v>1153.3333333333333</v>
      </c>
      <c r="K167" s="12">
        <f t="shared" si="9"/>
        <v>1263.3333333333335</v>
      </c>
    </row>
    <row r="168" spans="1:11" ht="15.75">
      <c r="A168" s="1">
        <v>41476.583333333336</v>
      </c>
      <c r="B168">
        <v>6</v>
      </c>
      <c r="C168" s="2">
        <v>14</v>
      </c>
      <c r="E168" s="11">
        <f t="shared" si="10"/>
        <v>6</v>
      </c>
      <c r="F168" s="12">
        <f t="shared" si="11"/>
        <v>6.333333333333333</v>
      </c>
      <c r="G168" s="12">
        <f t="shared" si="12"/>
        <v>6.666666666666667</v>
      </c>
      <c r="I168" s="12">
        <f t="shared" si="9"/>
        <v>1380</v>
      </c>
      <c r="J168" s="12">
        <f t="shared" si="9"/>
        <v>1503.3333333333333</v>
      </c>
      <c r="K168" s="12">
        <f t="shared" si="9"/>
        <v>1633.3333333333335</v>
      </c>
    </row>
    <row r="169" spans="1:11" ht="15.75">
      <c r="A169" s="1">
        <v>41476.708333333336</v>
      </c>
      <c r="B169">
        <v>7</v>
      </c>
      <c r="C169" s="2">
        <v>17</v>
      </c>
      <c r="E169" s="11">
        <f t="shared" si="10"/>
        <v>7</v>
      </c>
      <c r="F169" s="12">
        <f t="shared" si="11"/>
        <v>5.666666666666667</v>
      </c>
      <c r="G169" s="12">
        <f t="shared" si="12"/>
        <v>4.333333333333334</v>
      </c>
      <c r="I169" s="12">
        <f t="shared" si="9"/>
        <v>1770</v>
      </c>
      <c r="J169" s="12">
        <f t="shared" si="9"/>
        <v>1263.3333333333335</v>
      </c>
      <c r="K169" s="12">
        <f t="shared" si="9"/>
        <v>863.3333333333335</v>
      </c>
    </row>
    <row r="170" spans="1:11" ht="15.75">
      <c r="A170" s="1">
        <v>41476.833333333336</v>
      </c>
      <c r="B170">
        <v>3</v>
      </c>
      <c r="C170" s="2">
        <v>20</v>
      </c>
      <c r="E170" s="11">
        <f t="shared" si="10"/>
        <v>3</v>
      </c>
      <c r="F170" s="12">
        <f t="shared" si="11"/>
        <v>3.6666666666666665</v>
      </c>
      <c r="G170" s="12">
        <f t="shared" si="12"/>
        <v>4.333333333333333</v>
      </c>
      <c r="I170" s="12">
        <f t="shared" si="9"/>
        <v>0</v>
      </c>
      <c r="J170" s="12">
        <f t="shared" si="9"/>
        <v>0</v>
      </c>
      <c r="K170" s="12">
        <f t="shared" si="9"/>
        <v>863.3333333333333</v>
      </c>
    </row>
    <row r="171" spans="1:12" ht="15.75">
      <c r="A171" s="1">
        <v>41476.958333333336</v>
      </c>
      <c r="B171">
        <v>5</v>
      </c>
      <c r="C171" s="2">
        <v>23</v>
      </c>
      <c r="D171" s="10">
        <f>SUM(B164:B171)/8</f>
        <v>4.375</v>
      </c>
      <c r="E171" s="11">
        <f t="shared" si="10"/>
        <v>5</v>
      </c>
      <c r="F171" s="12">
        <f t="shared" si="11"/>
        <v>4.666666666666667</v>
      </c>
      <c r="G171" s="12">
        <f t="shared" si="12"/>
        <v>4.333333333333333</v>
      </c>
      <c r="I171" s="12">
        <f t="shared" si="9"/>
        <v>1050</v>
      </c>
      <c r="J171" s="12">
        <f t="shared" si="9"/>
        <v>953.3333333333335</v>
      </c>
      <c r="K171" s="12">
        <f t="shared" si="9"/>
        <v>863.3333333333333</v>
      </c>
      <c r="L171" s="21">
        <f>SUM(I164:K171)/1000</f>
        <v>18.206666666666667</v>
      </c>
    </row>
    <row r="172" spans="1:11" ht="15.75">
      <c r="A172" s="1">
        <v>41477.083333333336</v>
      </c>
      <c r="B172">
        <v>4</v>
      </c>
      <c r="C172" s="3">
        <v>2</v>
      </c>
      <c r="E172" s="11">
        <f t="shared" si="10"/>
        <v>4</v>
      </c>
      <c r="F172" s="12">
        <f t="shared" si="11"/>
        <v>3.6666666666666665</v>
      </c>
      <c r="G172" s="12">
        <f t="shared" si="12"/>
        <v>3.3333333333333335</v>
      </c>
      <c r="I172" s="12">
        <f t="shared" si="9"/>
        <v>780</v>
      </c>
      <c r="J172" s="12">
        <f t="shared" si="9"/>
        <v>0</v>
      </c>
      <c r="K172" s="12">
        <f t="shared" si="9"/>
        <v>0</v>
      </c>
    </row>
    <row r="173" spans="1:11" ht="15.75">
      <c r="A173" s="1">
        <v>41477.208333333336</v>
      </c>
      <c r="B173">
        <v>3</v>
      </c>
      <c r="C173" s="3">
        <v>5</v>
      </c>
      <c r="E173" s="11">
        <f t="shared" si="10"/>
        <v>3</v>
      </c>
      <c r="F173" s="12">
        <f t="shared" si="11"/>
        <v>4</v>
      </c>
      <c r="G173" s="12">
        <f t="shared" si="12"/>
        <v>5</v>
      </c>
      <c r="I173" s="12">
        <f t="shared" si="9"/>
        <v>0</v>
      </c>
      <c r="J173" s="12">
        <f t="shared" si="9"/>
        <v>780</v>
      </c>
      <c r="K173" s="12">
        <f t="shared" si="9"/>
        <v>1050</v>
      </c>
    </row>
    <row r="174" spans="1:11" ht="15.75">
      <c r="A174" s="1">
        <v>41477.333333333336</v>
      </c>
      <c r="B174">
        <v>6</v>
      </c>
      <c r="C174" s="3">
        <v>8</v>
      </c>
      <c r="E174" s="11">
        <f t="shared" si="10"/>
        <v>6</v>
      </c>
      <c r="F174" s="12">
        <f t="shared" si="11"/>
        <v>6.333333333333333</v>
      </c>
      <c r="G174" s="12">
        <f t="shared" si="12"/>
        <v>6.666666666666667</v>
      </c>
      <c r="I174" s="12">
        <f t="shared" si="9"/>
        <v>1380</v>
      </c>
      <c r="J174" s="12">
        <f t="shared" si="9"/>
        <v>1503.3333333333333</v>
      </c>
      <c r="K174" s="12">
        <f t="shared" si="9"/>
        <v>1633.3333333333335</v>
      </c>
    </row>
    <row r="175" spans="1:11" ht="15.75">
      <c r="A175" s="1">
        <v>41477.458333333336</v>
      </c>
      <c r="B175">
        <v>7</v>
      </c>
      <c r="C175" s="3">
        <v>11</v>
      </c>
      <c r="E175" s="11">
        <f t="shared" si="10"/>
        <v>7</v>
      </c>
      <c r="F175" s="12">
        <f t="shared" si="11"/>
        <v>7.666666666666667</v>
      </c>
      <c r="G175" s="12">
        <f t="shared" si="12"/>
        <v>8.333333333333334</v>
      </c>
      <c r="I175" s="12">
        <f t="shared" si="9"/>
        <v>1770</v>
      </c>
      <c r="J175" s="12">
        <f t="shared" si="9"/>
        <v>2063.3333333333335</v>
      </c>
      <c r="K175" s="12">
        <f t="shared" si="9"/>
        <v>2300</v>
      </c>
    </row>
    <row r="176" spans="1:11" ht="15.75">
      <c r="A176" s="1">
        <v>41477.583333333336</v>
      </c>
      <c r="B176">
        <v>9</v>
      </c>
      <c r="C176" s="3">
        <v>14</v>
      </c>
      <c r="E176" s="11">
        <f t="shared" si="10"/>
        <v>9</v>
      </c>
      <c r="F176" s="12">
        <f t="shared" si="11"/>
        <v>8.333333333333334</v>
      </c>
      <c r="G176" s="12">
        <f t="shared" si="12"/>
        <v>7.666666666666667</v>
      </c>
      <c r="I176" s="12">
        <f t="shared" si="9"/>
        <v>2300</v>
      </c>
      <c r="J176" s="12">
        <f t="shared" si="9"/>
        <v>2300</v>
      </c>
      <c r="K176" s="12">
        <f t="shared" si="9"/>
        <v>2063.3333333333335</v>
      </c>
    </row>
    <row r="177" spans="1:11" ht="15.75">
      <c r="A177" s="1">
        <v>41477.708333333336</v>
      </c>
      <c r="B177">
        <v>7</v>
      </c>
      <c r="C177" s="3">
        <v>17</v>
      </c>
      <c r="E177" s="11">
        <f t="shared" si="10"/>
        <v>7</v>
      </c>
      <c r="F177" s="12">
        <f t="shared" si="11"/>
        <v>5.666666666666667</v>
      </c>
      <c r="G177" s="12">
        <f t="shared" si="12"/>
        <v>4.333333333333334</v>
      </c>
      <c r="I177" s="12">
        <f t="shared" si="9"/>
        <v>1770</v>
      </c>
      <c r="J177" s="12">
        <f t="shared" si="9"/>
        <v>1263.3333333333335</v>
      </c>
      <c r="K177" s="12">
        <f t="shared" si="9"/>
        <v>863.3333333333335</v>
      </c>
    </row>
    <row r="178" spans="1:11" ht="15.75">
      <c r="A178" s="1">
        <v>41477.833333333336</v>
      </c>
      <c r="B178">
        <v>3</v>
      </c>
      <c r="C178" s="3">
        <v>20</v>
      </c>
      <c r="E178" s="11">
        <f t="shared" si="10"/>
        <v>3</v>
      </c>
      <c r="F178" s="12">
        <f t="shared" si="11"/>
        <v>3</v>
      </c>
      <c r="G178" s="12">
        <f t="shared" si="12"/>
        <v>3</v>
      </c>
      <c r="I178" s="12">
        <f t="shared" si="9"/>
        <v>0</v>
      </c>
      <c r="J178" s="12">
        <f t="shared" si="9"/>
        <v>0</v>
      </c>
      <c r="K178" s="12">
        <f t="shared" si="9"/>
        <v>0</v>
      </c>
    </row>
    <row r="179" spans="1:12" ht="15.75">
      <c r="A179" s="1">
        <v>41477.958333333336</v>
      </c>
      <c r="B179">
        <v>3</v>
      </c>
      <c r="C179" s="3">
        <v>23</v>
      </c>
      <c r="D179" s="9">
        <f>SUM(B172:B179)/8</f>
        <v>5.25</v>
      </c>
      <c r="E179" s="11">
        <f t="shared" si="10"/>
        <v>3</v>
      </c>
      <c r="F179" s="12">
        <f t="shared" si="11"/>
        <v>3.3333333333333335</v>
      </c>
      <c r="G179" s="12">
        <f t="shared" si="12"/>
        <v>3.6666666666666665</v>
      </c>
      <c r="I179" s="12">
        <f t="shared" si="9"/>
        <v>0</v>
      </c>
      <c r="J179" s="12">
        <f t="shared" si="9"/>
        <v>0</v>
      </c>
      <c r="K179" s="12">
        <f t="shared" si="9"/>
        <v>0</v>
      </c>
      <c r="L179" s="21">
        <f>SUM(I172:K179)/1000</f>
        <v>23.819999999999997</v>
      </c>
    </row>
    <row r="180" spans="1:11" ht="15.75">
      <c r="A180" s="1">
        <v>41478.083333333336</v>
      </c>
      <c r="B180">
        <v>4</v>
      </c>
      <c r="C180" s="2">
        <v>2</v>
      </c>
      <c r="E180" s="11">
        <f t="shared" si="10"/>
        <v>4</v>
      </c>
      <c r="F180" s="12">
        <f t="shared" si="11"/>
        <v>4</v>
      </c>
      <c r="G180" s="12">
        <f t="shared" si="12"/>
        <v>4</v>
      </c>
      <c r="I180" s="12">
        <f t="shared" si="9"/>
        <v>780</v>
      </c>
      <c r="J180" s="12">
        <f t="shared" si="9"/>
        <v>780</v>
      </c>
      <c r="K180" s="12">
        <f t="shared" si="9"/>
        <v>780</v>
      </c>
    </row>
    <row r="181" spans="1:11" ht="15.75">
      <c r="A181" s="1">
        <v>41478.208333333336</v>
      </c>
      <c r="B181">
        <v>4</v>
      </c>
      <c r="C181" s="2">
        <v>5</v>
      </c>
      <c r="E181" s="11">
        <f t="shared" si="10"/>
        <v>4</v>
      </c>
      <c r="F181" s="12">
        <f t="shared" si="11"/>
        <v>5</v>
      </c>
      <c r="G181" s="12">
        <f t="shared" si="12"/>
        <v>6</v>
      </c>
      <c r="I181" s="12">
        <f t="shared" si="9"/>
        <v>780</v>
      </c>
      <c r="J181" s="12">
        <f t="shared" si="9"/>
        <v>1050</v>
      </c>
      <c r="K181" s="12">
        <f t="shared" si="9"/>
        <v>1380</v>
      </c>
    </row>
    <row r="182" spans="1:11" ht="15.75">
      <c r="A182" s="1">
        <v>41478.333333333336</v>
      </c>
      <c r="B182">
        <v>7</v>
      </c>
      <c r="C182" s="2">
        <v>8</v>
      </c>
      <c r="E182" s="11">
        <f t="shared" si="10"/>
        <v>7</v>
      </c>
      <c r="F182" s="12">
        <f t="shared" si="11"/>
        <v>8</v>
      </c>
      <c r="G182" s="12">
        <f t="shared" si="12"/>
        <v>9</v>
      </c>
      <c r="I182" s="12">
        <f t="shared" si="9"/>
        <v>1770</v>
      </c>
      <c r="J182" s="12">
        <f t="shared" si="9"/>
        <v>2220</v>
      </c>
      <c r="K182" s="12">
        <f t="shared" si="9"/>
        <v>2300</v>
      </c>
    </row>
    <row r="183" spans="1:11" ht="15.75">
      <c r="A183" s="1">
        <v>41478.458333333336</v>
      </c>
      <c r="B183">
        <v>10</v>
      </c>
      <c r="C183" s="2">
        <v>11</v>
      </c>
      <c r="E183" s="11">
        <f t="shared" si="10"/>
        <v>10</v>
      </c>
      <c r="F183" s="12">
        <f t="shared" si="11"/>
        <v>9.333333333333334</v>
      </c>
      <c r="G183" s="12">
        <f t="shared" si="12"/>
        <v>8.666666666666666</v>
      </c>
      <c r="I183" s="12">
        <f t="shared" si="9"/>
        <v>2300</v>
      </c>
      <c r="J183" s="12">
        <f t="shared" si="9"/>
        <v>2300</v>
      </c>
      <c r="K183" s="12">
        <f t="shared" si="9"/>
        <v>2300</v>
      </c>
    </row>
    <row r="184" spans="1:11" ht="15.75">
      <c r="A184" s="1">
        <v>41478.583333333336</v>
      </c>
      <c r="B184">
        <v>8</v>
      </c>
      <c r="C184" s="2">
        <v>14</v>
      </c>
      <c r="E184" s="11">
        <f t="shared" si="10"/>
        <v>8</v>
      </c>
      <c r="F184" s="12">
        <f t="shared" si="11"/>
        <v>7.666666666666667</v>
      </c>
      <c r="G184" s="12">
        <f t="shared" si="12"/>
        <v>7.333333333333333</v>
      </c>
      <c r="I184" s="12">
        <f t="shared" si="9"/>
        <v>2220</v>
      </c>
      <c r="J184" s="12">
        <f t="shared" si="9"/>
        <v>2063.3333333333335</v>
      </c>
      <c r="K184" s="12">
        <f t="shared" si="9"/>
        <v>1913.333333333333</v>
      </c>
    </row>
    <row r="185" spans="1:11" ht="15.75">
      <c r="A185" s="1">
        <v>41478.708333333336</v>
      </c>
      <c r="B185">
        <v>7</v>
      </c>
      <c r="C185" s="2">
        <v>17</v>
      </c>
      <c r="E185" s="11">
        <f t="shared" si="10"/>
        <v>7</v>
      </c>
      <c r="F185" s="12">
        <f t="shared" si="11"/>
        <v>7</v>
      </c>
      <c r="G185" s="12">
        <f t="shared" si="12"/>
        <v>7</v>
      </c>
      <c r="I185" s="12">
        <f t="shared" si="9"/>
        <v>1770</v>
      </c>
      <c r="J185" s="12">
        <f t="shared" si="9"/>
        <v>1770</v>
      </c>
      <c r="K185" s="12">
        <f t="shared" si="9"/>
        <v>1770</v>
      </c>
    </row>
    <row r="186" spans="1:11" ht="15.75">
      <c r="A186" s="1">
        <v>41478.833333333336</v>
      </c>
      <c r="B186">
        <v>7</v>
      </c>
      <c r="C186" s="2">
        <v>20</v>
      </c>
      <c r="E186" s="11">
        <f t="shared" si="10"/>
        <v>7</v>
      </c>
      <c r="F186" s="12">
        <f t="shared" si="11"/>
        <v>6.666666666666667</v>
      </c>
      <c r="G186" s="12">
        <f t="shared" si="12"/>
        <v>6.333333333333333</v>
      </c>
      <c r="I186" s="12">
        <f t="shared" si="9"/>
        <v>1770</v>
      </c>
      <c r="J186" s="12">
        <f t="shared" si="9"/>
        <v>1633.3333333333335</v>
      </c>
      <c r="K186" s="12">
        <f t="shared" si="9"/>
        <v>1503.3333333333333</v>
      </c>
    </row>
    <row r="187" spans="1:12" ht="15.75">
      <c r="A187" s="1">
        <v>41478.958333333336</v>
      </c>
      <c r="B187">
        <v>6</v>
      </c>
      <c r="C187" s="2">
        <v>23</v>
      </c>
      <c r="D187" s="10">
        <f>SUM(B180:B187)/8</f>
        <v>6.625</v>
      </c>
      <c r="E187" s="11">
        <f t="shared" si="10"/>
        <v>6</v>
      </c>
      <c r="F187" s="12">
        <f t="shared" si="11"/>
        <v>5.666666666666667</v>
      </c>
      <c r="G187" s="12">
        <f t="shared" si="12"/>
        <v>5.333333333333333</v>
      </c>
      <c r="I187" s="12">
        <f t="shared" si="9"/>
        <v>1380</v>
      </c>
      <c r="J187" s="12">
        <f t="shared" si="9"/>
        <v>1263.3333333333335</v>
      </c>
      <c r="K187" s="12">
        <f t="shared" si="9"/>
        <v>1153.3333333333333</v>
      </c>
      <c r="L187" s="21">
        <f>SUM(I180:K187)/1000</f>
        <v>38.95000000000001</v>
      </c>
    </row>
    <row r="188" spans="1:11" ht="15.75">
      <c r="A188" s="1">
        <v>41479.083333333336</v>
      </c>
      <c r="B188">
        <v>5</v>
      </c>
      <c r="C188" s="3">
        <v>2</v>
      </c>
      <c r="E188" s="11">
        <f t="shared" si="10"/>
        <v>5</v>
      </c>
      <c r="F188" s="12">
        <f t="shared" si="11"/>
        <v>4.666666666666667</v>
      </c>
      <c r="G188" s="12">
        <f t="shared" si="12"/>
        <v>4.333333333333333</v>
      </c>
      <c r="I188" s="12">
        <f t="shared" si="9"/>
        <v>1050</v>
      </c>
      <c r="J188" s="12">
        <f t="shared" si="9"/>
        <v>953.3333333333335</v>
      </c>
      <c r="K188" s="12">
        <f t="shared" si="9"/>
        <v>863.3333333333333</v>
      </c>
    </row>
    <row r="189" spans="1:11" ht="15.75">
      <c r="A189" s="1">
        <v>41479.208333333336</v>
      </c>
      <c r="B189">
        <v>4</v>
      </c>
      <c r="C189" s="3">
        <v>5</v>
      </c>
      <c r="E189" s="11">
        <f t="shared" si="10"/>
        <v>4</v>
      </c>
      <c r="F189" s="12">
        <f t="shared" si="11"/>
        <v>4.333333333333333</v>
      </c>
      <c r="G189" s="12">
        <f t="shared" si="12"/>
        <v>4.666666666666667</v>
      </c>
      <c r="I189" s="12">
        <f t="shared" si="9"/>
        <v>780</v>
      </c>
      <c r="J189" s="12">
        <f t="shared" si="9"/>
        <v>863.3333333333333</v>
      </c>
      <c r="K189" s="12">
        <f t="shared" si="9"/>
        <v>953.3333333333335</v>
      </c>
    </row>
    <row r="190" spans="1:11" ht="15.75">
      <c r="A190" s="1">
        <v>41479.333333333336</v>
      </c>
      <c r="B190">
        <v>5</v>
      </c>
      <c r="C190" s="3">
        <v>8</v>
      </c>
      <c r="E190" s="11">
        <f t="shared" si="10"/>
        <v>5</v>
      </c>
      <c r="F190" s="12">
        <f t="shared" si="11"/>
        <v>5</v>
      </c>
      <c r="G190" s="12">
        <f t="shared" si="12"/>
        <v>5</v>
      </c>
      <c r="I190" s="12">
        <f t="shared" si="9"/>
        <v>1050</v>
      </c>
      <c r="J190" s="12">
        <f t="shared" si="9"/>
        <v>1050</v>
      </c>
      <c r="K190" s="12">
        <f t="shared" si="9"/>
        <v>1050</v>
      </c>
    </row>
    <row r="191" spans="1:11" ht="15.75">
      <c r="A191" s="1">
        <v>41479.458333333336</v>
      </c>
      <c r="B191">
        <v>5</v>
      </c>
      <c r="C191" s="3">
        <v>11</v>
      </c>
      <c r="E191" s="11">
        <f t="shared" si="10"/>
        <v>5</v>
      </c>
      <c r="F191" s="12">
        <f t="shared" si="11"/>
        <v>5.333333333333333</v>
      </c>
      <c r="G191" s="12">
        <f t="shared" si="12"/>
        <v>5.666666666666667</v>
      </c>
      <c r="I191" s="12">
        <f t="shared" si="9"/>
        <v>1050</v>
      </c>
      <c r="J191" s="12">
        <f t="shared" si="9"/>
        <v>1153.3333333333333</v>
      </c>
      <c r="K191" s="12">
        <f t="shared" si="9"/>
        <v>1263.3333333333335</v>
      </c>
    </row>
    <row r="192" spans="1:11" ht="15.75">
      <c r="A192" s="1">
        <v>41479.583333333336</v>
      </c>
      <c r="B192">
        <v>6</v>
      </c>
      <c r="C192" s="3">
        <v>14</v>
      </c>
      <c r="E192" s="11">
        <f t="shared" si="10"/>
        <v>6</v>
      </c>
      <c r="F192" s="12">
        <f t="shared" si="11"/>
        <v>5.666666666666667</v>
      </c>
      <c r="G192" s="12">
        <f t="shared" si="12"/>
        <v>5.333333333333333</v>
      </c>
      <c r="I192" s="12">
        <f t="shared" si="9"/>
        <v>1380</v>
      </c>
      <c r="J192" s="12">
        <f t="shared" si="9"/>
        <v>1263.3333333333335</v>
      </c>
      <c r="K192" s="12">
        <f t="shared" si="9"/>
        <v>1153.3333333333333</v>
      </c>
    </row>
    <row r="193" spans="1:11" ht="15.75">
      <c r="A193" s="1">
        <v>41479.708333333336</v>
      </c>
      <c r="B193">
        <v>5</v>
      </c>
      <c r="C193" s="3">
        <v>17</v>
      </c>
      <c r="E193" s="11">
        <f t="shared" si="10"/>
        <v>5</v>
      </c>
      <c r="F193" s="12">
        <f t="shared" si="11"/>
        <v>4.666666666666667</v>
      </c>
      <c r="G193" s="12">
        <f t="shared" si="12"/>
        <v>4.333333333333333</v>
      </c>
      <c r="I193" s="12">
        <f t="shared" si="9"/>
        <v>1050</v>
      </c>
      <c r="J193" s="12">
        <f t="shared" si="9"/>
        <v>953.3333333333335</v>
      </c>
      <c r="K193" s="12">
        <f t="shared" si="9"/>
        <v>863.3333333333333</v>
      </c>
    </row>
    <row r="194" spans="1:11" ht="15.75">
      <c r="A194" s="1">
        <v>41479.833333333336</v>
      </c>
      <c r="B194">
        <v>4</v>
      </c>
      <c r="C194" s="3">
        <v>20</v>
      </c>
      <c r="E194" s="11">
        <f t="shared" si="10"/>
        <v>4</v>
      </c>
      <c r="F194" s="12">
        <f t="shared" si="11"/>
        <v>4</v>
      </c>
      <c r="G194" s="12">
        <f t="shared" si="12"/>
        <v>4</v>
      </c>
      <c r="I194" s="12">
        <f t="shared" si="9"/>
        <v>780</v>
      </c>
      <c r="J194" s="12">
        <f t="shared" si="9"/>
        <v>780</v>
      </c>
      <c r="K194" s="12">
        <f t="shared" si="9"/>
        <v>780</v>
      </c>
    </row>
    <row r="195" spans="1:12" ht="15.75">
      <c r="A195" s="1">
        <v>41479.958333333336</v>
      </c>
      <c r="B195">
        <v>4</v>
      </c>
      <c r="C195" s="3">
        <v>23</v>
      </c>
      <c r="D195" s="10">
        <f>SUM(B188:B195)/8</f>
        <v>4.75</v>
      </c>
      <c r="E195" s="11">
        <f t="shared" si="10"/>
        <v>4</v>
      </c>
      <c r="F195" s="12">
        <f t="shared" si="11"/>
        <v>4</v>
      </c>
      <c r="G195" s="12">
        <f t="shared" si="12"/>
        <v>4</v>
      </c>
      <c r="I195" s="12">
        <f t="shared" si="9"/>
        <v>780</v>
      </c>
      <c r="J195" s="12">
        <f t="shared" si="9"/>
        <v>780</v>
      </c>
      <c r="K195" s="12">
        <f t="shared" si="9"/>
        <v>780</v>
      </c>
      <c r="L195" s="21">
        <f>SUM(I188:K195)/1000</f>
        <v>23.423333333333336</v>
      </c>
    </row>
    <row r="196" spans="1:11" ht="15.75">
      <c r="A196" s="1">
        <v>41480.083333333336</v>
      </c>
      <c r="B196">
        <v>4</v>
      </c>
      <c r="C196" s="2">
        <v>2</v>
      </c>
      <c r="E196" s="11">
        <f t="shared" si="10"/>
        <v>4</v>
      </c>
      <c r="F196" s="12">
        <f t="shared" si="11"/>
        <v>3.6666666666666665</v>
      </c>
      <c r="G196" s="12">
        <f t="shared" si="12"/>
        <v>3.3333333333333335</v>
      </c>
      <c r="I196" s="12">
        <f t="shared" si="9"/>
        <v>780</v>
      </c>
      <c r="J196" s="12">
        <f t="shared" si="9"/>
        <v>0</v>
      </c>
      <c r="K196" s="12">
        <f t="shared" si="9"/>
        <v>0</v>
      </c>
    </row>
    <row r="197" spans="1:11" ht="15.75">
      <c r="A197" s="1">
        <v>41480.208333333336</v>
      </c>
      <c r="B197">
        <v>3</v>
      </c>
      <c r="C197" s="2">
        <v>5</v>
      </c>
      <c r="E197" s="11">
        <f t="shared" si="10"/>
        <v>3</v>
      </c>
      <c r="F197" s="12">
        <f t="shared" si="11"/>
        <v>3.6666666666666665</v>
      </c>
      <c r="G197" s="12">
        <f t="shared" si="12"/>
        <v>4.333333333333333</v>
      </c>
      <c r="I197" s="12">
        <f aca="true" t="shared" si="13" ref="I197:K251">IF(E197&lt;$I$1,0,IF(E197&gt;$K$1,2300,E197*E197*30+300))</f>
        <v>0</v>
      </c>
      <c r="J197" s="12">
        <f t="shared" si="13"/>
        <v>0</v>
      </c>
      <c r="K197" s="12">
        <f t="shared" si="13"/>
        <v>863.3333333333333</v>
      </c>
    </row>
    <row r="198" spans="1:11" ht="15.75">
      <c r="A198" s="1">
        <v>41480.333333333336</v>
      </c>
      <c r="B198">
        <v>5</v>
      </c>
      <c r="C198" s="2">
        <v>8</v>
      </c>
      <c r="E198" s="11">
        <f t="shared" si="10"/>
        <v>5</v>
      </c>
      <c r="F198" s="12">
        <f t="shared" si="11"/>
        <v>5.333333333333333</v>
      </c>
      <c r="G198" s="12">
        <f t="shared" si="12"/>
        <v>5.666666666666667</v>
      </c>
      <c r="I198" s="12">
        <f t="shared" si="13"/>
        <v>1050</v>
      </c>
      <c r="J198" s="12">
        <f t="shared" si="13"/>
        <v>1153.3333333333333</v>
      </c>
      <c r="K198" s="12">
        <f t="shared" si="13"/>
        <v>1263.3333333333335</v>
      </c>
    </row>
    <row r="199" spans="1:11" ht="15.75">
      <c r="A199" s="1">
        <v>41480.458333333336</v>
      </c>
      <c r="B199">
        <v>6</v>
      </c>
      <c r="C199" s="2">
        <v>11</v>
      </c>
      <c r="E199" s="11">
        <f t="shared" si="10"/>
        <v>6</v>
      </c>
      <c r="F199" s="12">
        <f t="shared" si="11"/>
        <v>6</v>
      </c>
      <c r="G199" s="12">
        <f t="shared" si="12"/>
        <v>6</v>
      </c>
      <c r="I199" s="12">
        <f t="shared" si="13"/>
        <v>1380</v>
      </c>
      <c r="J199" s="12">
        <f t="shared" si="13"/>
        <v>1380</v>
      </c>
      <c r="K199" s="12">
        <f t="shared" si="13"/>
        <v>1380</v>
      </c>
    </row>
    <row r="200" spans="1:11" ht="15.75">
      <c r="A200" s="1">
        <v>41480.583333333336</v>
      </c>
      <c r="B200">
        <v>6</v>
      </c>
      <c r="C200" s="2">
        <v>14</v>
      </c>
      <c r="E200" s="11">
        <f t="shared" si="10"/>
        <v>6</v>
      </c>
      <c r="F200" s="12">
        <f t="shared" si="11"/>
        <v>6.333333333333333</v>
      </c>
      <c r="G200" s="12">
        <f t="shared" si="12"/>
        <v>6.666666666666667</v>
      </c>
      <c r="I200" s="12">
        <f t="shared" si="13"/>
        <v>1380</v>
      </c>
      <c r="J200" s="12">
        <f t="shared" si="13"/>
        <v>1503.3333333333333</v>
      </c>
      <c r="K200" s="12">
        <f t="shared" si="13"/>
        <v>1633.3333333333335</v>
      </c>
    </row>
    <row r="201" spans="1:11" ht="15.75">
      <c r="A201" s="1">
        <v>41480.708333333336</v>
      </c>
      <c r="B201">
        <v>7</v>
      </c>
      <c r="C201" s="2">
        <v>17</v>
      </c>
      <c r="E201" s="11">
        <f aca="true" t="shared" si="14" ref="E201:E251">B201</f>
        <v>7</v>
      </c>
      <c r="F201" s="12">
        <f aca="true" t="shared" si="15" ref="F201:F251">(B202-B201)/3+B201</f>
        <v>5.666666666666667</v>
      </c>
      <c r="G201" s="12">
        <f aca="true" t="shared" si="16" ref="G201:G251">(B202-B201)/3*2+B201</f>
        <v>4.333333333333334</v>
      </c>
      <c r="I201" s="12">
        <f t="shared" si="13"/>
        <v>1770</v>
      </c>
      <c r="J201" s="12">
        <f t="shared" si="13"/>
        <v>1263.3333333333335</v>
      </c>
      <c r="K201" s="12">
        <f t="shared" si="13"/>
        <v>863.3333333333335</v>
      </c>
    </row>
    <row r="202" spans="1:11" ht="15.75">
      <c r="A202" s="1">
        <v>41480.833333333336</v>
      </c>
      <c r="B202">
        <v>3</v>
      </c>
      <c r="C202" s="2">
        <v>20</v>
      </c>
      <c r="E202" s="11">
        <f t="shared" si="14"/>
        <v>3</v>
      </c>
      <c r="F202" s="12">
        <f t="shared" si="15"/>
        <v>3</v>
      </c>
      <c r="G202" s="12">
        <f t="shared" si="16"/>
        <v>3</v>
      </c>
      <c r="I202" s="12">
        <f t="shared" si="13"/>
        <v>0</v>
      </c>
      <c r="J202" s="12">
        <f t="shared" si="13"/>
        <v>0</v>
      </c>
      <c r="K202" s="12">
        <f t="shared" si="13"/>
        <v>0</v>
      </c>
    </row>
    <row r="203" spans="1:12" ht="15.75">
      <c r="A203" s="1">
        <v>41480.958333333336</v>
      </c>
      <c r="B203">
        <v>3</v>
      </c>
      <c r="C203" s="2">
        <v>23</v>
      </c>
      <c r="D203" s="10">
        <f>SUM(B196:B203)/8</f>
        <v>4.625</v>
      </c>
      <c r="E203" s="11">
        <f t="shared" si="14"/>
        <v>3</v>
      </c>
      <c r="F203" s="12">
        <f t="shared" si="15"/>
        <v>2.6666666666666665</v>
      </c>
      <c r="G203" s="12">
        <f t="shared" si="16"/>
        <v>2.3333333333333335</v>
      </c>
      <c r="I203" s="12">
        <f t="shared" si="13"/>
        <v>0</v>
      </c>
      <c r="J203" s="12">
        <f t="shared" si="13"/>
        <v>0</v>
      </c>
      <c r="K203" s="12">
        <f t="shared" si="13"/>
        <v>0</v>
      </c>
      <c r="L203" s="21">
        <f>SUM(I196:K203)/1000</f>
        <v>17.66333333333333</v>
      </c>
    </row>
    <row r="204" spans="1:11" ht="15.75">
      <c r="A204" s="1">
        <v>41481.083333333336</v>
      </c>
      <c r="B204">
        <v>2</v>
      </c>
      <c r="C204" s="3">
        <v>2</v>
      </c>
      <c r="E204" s="11">
        <f t="shared" si="14"/>
        <v>2</v>
      </c>
      <c r="F204" s="12">
        <f t="shared" si="15"/>
        <v>2.3333333333333335</v>
      </c>
      <c r="G204" s="12">
        <f t="shared" si="16"/>
        <v>2.6666666666666665</v>
      </c>
      <c r="I204" s="12">
        <f t="shared" si="13"/>
        <v>0</v>
      </c>
      <c r="J204" s="12">
        <f t="shared" si="13"/>
        <v>0</v>
      </c>
      <c r="K204" s="12">
        <f t="shared" si="13"/>
        <v>0</v>
      </c>
    </row>
    <row r="205" spans="1:11" ht="15.75">
      <c r="A205" s="1">
        <v>41481.208333333336</v>
      </c>
      <c r="B205">
        <v>3</v>
      </c>
      <c r="C205" s="3">
        <v>5</v>
      </c>
      <c r="E205" s="11">
        <f t="shared" si="14"/>
        <v>3</v>
      </c>
      <c r="F205" s="12">
        <f t="shared" si="15"/>
        <v>3</v>
      </c>
      <c r="G205" s="12">
        <f t="shared" si="16"/>
        <v>3</v>
      </c>
      <c r="I205" s="12">
        <f t="shared" si="13"/>
        <v>0</v>
      </c>
      <c r="J205" s="12">
        <f t="shared" si="13"/>
        <v>0</v>
      </c>
      <c r="K205" s="12">
        <f t="shared" si="13"/>
        <v>0</v>
      </c>
    </row>
    <row r="206" spans="1:11" ht="15.75">
      <c r="A206" s="1">
        <v>41481.333333333336</v>
      </c>
      <c r="B206">
        <v>3</v>
      </c>
      <c r="C206" s="3">
        <v>8</v>
      </c>
      <c r="E206" s="11">
        <f t="shared" si="14"/>
        <v>3</v>
      </c>
      <c r="F206" s="12">
        <f t="shared" si="15"/>
        <v>3.6666666666666665</v>
      </c>
      <c r="G206" s="12">
        <f t="shared" si="16"/>
        <v>4.333333333333333</v>
      </c>
      <c r="I206" s="12">
        <f t="shared" si="13"/>
        <v>0</v>
      </c>
      <c r="J206" s="12">
        <f t="shared" si="13"/>
        <v>0</v>
      </c>
      <c r="K206" s="12">
        <f t="shared" si="13"/>
        <v>863.3333333333333</v>
      </c>
    </row>
    <row r="207" spans="1:11" ht="15.75">
      <c r="A207" s="1">
        <v>41481.458333333336</v>
      </c>
      <c r="B207">
        <v>5</v>
      </c>
      <c r="C207" s="3">
        <v>11</v>
      </c>
      <c r="E207" s="11">
        <f t="shared" si="14"/>
        <v>5</v>
      </c>
      <c r="F207" s="12">
        <f t="shared" si="15"/>
        <v>5</v>
      </c>
      <c r="G207" s="12">
        <f t="shared" si="16"/>
        <v>5</v>
      </c>
      <c r="I207" s="12">
        <f t="shared" si="13"/>
        <v>1050</v>
      </c>
      <c r="J207" s="12">
        <f t="shared" si="13"/>
        <v>1050</v>
      </c>
      <c r="K207" s="12">
        <f t="shared" si="13"/>
        <v>1050</v>
      </c>
    </row>
    <row r="208" spans="1:11" ht="15.75">
      <c r="A208" s="1">
        <v>41481.583333333336</v>
      </c>
      <c r="B208">
        <v>5</v>
      </c>
      <c r="C208" s="3">
        <v>14</v>
      </c>
      <c r="E208" s="11">
        <f t="shared" si="14"/>
        <v>5</v>
      </c>
      <c r="F208" s="12">
        <f t="shared" si="15"/>
        <v>5</v>
      </c>
      <c r="G208" s="12">
        <f t="shared" si="16"/>
        <v>5</v>
      </c>
      <c r="I208" s="12">
        <f t="shared" si="13"/>
        <v>1050</v>
      </c>
      <c r="J208" s="12">
        <f t="shared" si="13"/>
        <v>1050</v>
      </c>
      <c r="K208" s="12">
        <f t="shared" si="13"/>
        <v>1050</v>
      </c>
    </row>
    <row r="209" spans="1:11" ht="15.75">
      <c r="A209" s="1">
        <v>41481.708333333336</v>
      </c>
      <c r="B209">
        <v>5</v>
      </c>
      <c r="C209" s="3">
        <v>17</v>
      </c>
      <c r="E209" s="11">
        <f t="shared" si="14"/>
        <v>5</v>
      </c>
      <c r="F209" s="12">
        <f t="shared" si="15"/>
        <v>4</v>
      </c>
      <c r="G209" s="12">
        <f t="shared" si="16"/>
        <v>3</v>
      </c>
      <c r="I209" s="12">
        <f t="shared" si="13"/>
        <v>1050</v>
      </c>
      <c r="J209" s="12">
        <f t="shared" si="13"/>
        <v>780</v>
      </c>
      <c r="K209" s="12">
        <f t="shared" si="13"/>
        <v>0</v>
      </c>
    </row>
    <row r="210" spans="1:11" ht="15.75">
      <c r="A210" s="1">
        <v>41481.833333333336</v>
      </c>
      <c r="B210">
        <v>2</v>
      </c>
      <c r="C210" s="3">
        <v>20</v>
      </c>
      <c r="E210" s="11">
        <f t="shared" si="14"/>
        <v>2</v>
      </c>
      <c r="F210" s="12">
        <f t="shared" si="15"/>
        <v>1.3333333333333335</v>
      </c>
      <c r="G210" s="12">
        <f t="shared" si="16"/>
        <v>0.6666666666666667</v>
      </c>
      <c r="I210" s="12">
        <f t="shared" si="13"/>
        <v>0</v>
      </c>
      <c r="J210" s="12">
        <f t="shared" si="13"/>
        <v>0</v>
      </c>
      <c r="K210" s="12">
        <f t="shared" si="13"/>
        <v>0</v>
      </c>
    </row>
    <row r="211" spans="1:12" ht="15.75">
      <c r="A211" s="1">
        <v>41481.958333333336</v>
      </c>
      <c r="B211">
        <v>0</v>
      </c>
      <c r="C211" s="3">
        <v>23</v>
      </c>
      <c r="D211" s="10">
        <f>SUM(B204:B211)/8</f>
        <v>3.125</v>
      </c>
      <c r="E211" s="11">
        <f t="shared" si="14"/>
        <v>0</v>
      </c>
      <c r="F211" s="12">
        <f t="shared" si="15"/>
        <v>0</v>
      </c>
      <c r="G211" s="12">
        <f t="shared" si="16"/>
        <v>0</v>
      </c>
      <c r="I211" s="12">
        <f t="shared" si="13"/>
        <v>0</v>
      </c>
      <c r="J211" s="12">
        <f t="shared" si="13"/>
        <v>0</v>
      </c>
      <c r="K211" s="12">
        <f t="shared" si="13"/>
        <v>0</v>
      </c>
      <c r="L211" s="21">
        <f>SUM(I204:K211)/1000</f>
        <v>8.993333333333332</v>
      </c>
    </row>
    <row r="212" spans="1:11" ht="15.75">
      <c r="A212" s="1">
        <v>41482.083333333336</v>
      </c>
      <c r="B212">
        <v>0</v>
      </c>
      <c r="C212" s="2">
        <v>2</v>
      </c>
      <c r="E212" s="11">
        <f t="shared" si="14"/>
        <v>0</v>
      </c>
      <c r="F212" s="12">
        <f t="shared" si="15"/>
        <v>0.3333333333333333</v>
      </c>
      <c r="G212" s="12">
        <f t="shared" si="16"/>
        <v>0.6666666666666666</v>
      </c>
      <c r="I212" s="12">
        <f t="shared" si="13"/>
        <v>0</v>
      </c>
      <c r="J212" s="12">
        <f t="shared" si="13"/>
        <v>0</v>
      </c>
      <c r="K212" s="12">
        <f t="shared" si="13"/>
        <v>0</v>
      </c>
    </row>
    <row r="213" spans="1:11" ht="15.75">
      <c r="A213" s="1">
        <v>41482.208333333336</v>
      </c>
      <c r="B213">
        <v>1</v>
      </c>
      <c r="C213" s="2">
        <v>5</v>
      </c>
      <c r="E213" s="11">
        <f t="shared" si="14"/>
        <v>1</v>
      </c>
      <c r="F213" s="12">
        <f t="shared" si="15"/>
        <v>1.3333333333333333</v>
      </c>
      <c r="G213" s="12">
        <f t="shared" si="16"/>
        <v>1.6666666666666665</v>
      </c>
      <c r="I213" s="12">
        <f t="shared" si="13"/>
        <v>0</v>
      </c>
      <c r="J213" s="12">
        <f t="shared" si="13"/>
        <v>0</v>
      </c>
      <c r="K213" s="12">
        <f t="shared" si="13"/>
        <v>0</v>
      </c>
    </row>
    <row r="214" spans="1:11" ht="15.75">
      <c r="A214" s="1">
        <v>41482.333333333336</v>
      </c>
      <c r="B214">
        <v>2</v>
      </c>
      <c r="C214" s="2">
        <v>8</v>
      </c>
      <c r="E214" s="11">
        <f t="shared" si="14"/>
        <v>2</v>
      </c>
      <c r="F214" s="12">
        <f t="shared" si="15"/>
        <v>2.3333333333333335</v>
      </c>
      <c r="G214" s="12">
        <f t="shared" si="16"/>
        <v>2.6666666666666665</v>
      </c>
      <c r="I214" s="12">
        <f t="shared" si="13"/>
        <v>0</v>
      </c>
      <c r="J214" s="12">
        <f t="shared" si="13"/>
        <v>0</v>
      </c>
      <c r="K214" s="12">
        <f t="shared" si="13"/>
        <v>0</v>
      </c>
    </row>
    <row r="215" spans="1:11" ht="15.75">
      <c r="A215" s="1">
        <v>41482.458333333336</v>
      </c>
      <c r="B215">
        <v>3</v>
      </c>
      <c r="C215" s="2">
        <v>11</v>
      </c>
      <c r="E215" s="11">
        <f t="shared" si="14"/>
        <v>3</v>
      </c>
      <c r="F215" s="12">
        <f t="shared" si="15"/>
        <v>3</v>
      </c>
      <c r="G215" s="12">
        <f t="shared" si="16"/>
        <v>3</v>
      </c>
      <c r="I215" s="12">
        <f t="shared" si="13"/>
        <v>0</v>
      </c>
      <c r="J215" s="12">
        <f t="shared" si="13"/>
        <v>0</v>
      </c>
      <c r="K215" s="12">
        <f t="shared" si="13"/>
        <v>0</v>
      </c>
    </row>
    <row r="216" spans="1:11" ht="15.75">
      <c r="A216" s="1">
        <v>41482.583333333336</v>
      </c>
      <c r="B216">
        <v>3</v>
      </c>
      <c r="C216" s="2">
        <v>14</v>
      </c>
      <c r="E216" s="11">
        <f t="shared" si="14"/>
        <v>3</v>
      </c>
      <c r="F216" s="12">
        <f t="shared" si="15"/>
        <v>3</v>
      </c>
      <c r="G216" s="12">
        <f t="shared" si="16"/>
        <v>3</v>
      </c>
      <c r="I216" s="12">
        <f t="shared" si="13"/>
        <v>0</v>
      </c>
      <c r="J216" s="12">
        <f t="shared" si="13"/>
        <v>0</v>
      </c>
      <c r="K216" s="12">
        <f t="shared" si="13"/>
        <v>0</v>
      </c>
    </row>
    <row r="217" spans="1:11" ht="15.75">
      <c r="A217" s="1">
        <v>41482.708333333336</v>
      </c>
      <c r="B217">
        <v>3</v>
      </c>
      <c r="C217" s="2">
        <v>17</v>
      </c>
      <c r="E217" s="11">
        <f t="shared" si="14"/>
        <v>3</v>
      </c>
      <c r="F217" s="12">
        <f t="shared" si="15"/>
        <v>2</v>
      </c>
      <c r="G217" s="12">
        <f t="shared" si="16"/>
        <v>1</v>
      </c>
      <c r="I217" s="12">
        <f t="shared" si="13"/>
        <v>0</v>
      </c>
      <c r="J217" s="12">
        <f t="shared" si="13"/>
        <v>0</v>
      </c>
      <c r="K217" s="12">
        <f t="shared" si="13"/>
        <v>0</v>
      </c>
    </row>
    <row r="218" spans="1:11" ht="15.75">
      <c r="A218" s="1">
        <v>41482.833333333336</v>
      </c>
      <c r="B218">
        <v>0</v>
      </c>
      <c r="C218" s="2">
        <v>20</v>
      </c>
      <c r="E218" s="11">
        <f t="shared" si="14"/>
        <v>0</v>
      </c>
      <c r="F218" s="12">
        <f t="shared" si="15"/>
        <v>0</v>
      </c>
      <c r="G218" s="12">
        <f t="shared" si="16"/>
        <v>0</v>
      </c>
      <c r="I218" s="12">
        <f t="shared" si="13"/>
        <v>0</v>
      </c>
      <c r="J218" s="12">
        <f t="shared" si="13"/>
        <v>0</v>
      </c>
      <c r="K218" s="12">
        <f t="shared" si="13"/>
        <v>0</v>
      </c>
    </row>
    <row r="219" spans="1:12" ht="15.75">
      <c r="A219" s="1">
        <v>41482.958333333336</v>
      </c>
      <c r="B219">
        <v>0</v>
      </c>
      <c r="C219" s="2">
        <v>23</v>
      </c>
      <c r="D219" s="10">
        <f>SUM(B212:B219)/8</f>
        <v>1.5</v>
      </c>
      <c r="E219" s="11">
        <f t="shared" si="14"/>
        <v>0</v>
      </c>
      <c r="F219" s="12">
        <f t="shared" si="15"/>
        <v>0.3333333333333333</v>
      </c>
      <c r="G219" s="12">
        <f t="shared" si="16"/>
        <v>0.6666666666666666</v>
      </c>
      <c r="I219" s="12">
        <f t="shared" si="13"/>
        <v>0</v>
      </c>
      <c r="J219" s="12">
        <f t="shared" si="13"/>
        <v>0</v>
      </c>
      <c r="K219" s="12">
        <f t="shared" si="13"/>
        <v>0</v>
      </c>
      <c r="L219" s="21">
        <f>SUM(I212:K219)/1000</f>
        <v>0</v>
      </c>
    </row>
    <row r="220" spans="1:11" ht="15.75">
      <c r="A220" s="1">
        <v>41483.083333333336</v>
      </c>
      <c r="B220">
        <v>1</v>
      </c>
      <c r="C220" s="3">
        <v>2</v>
      </c>
      <c r="E220" s="11">
        <f t="shared" si="14"/>
        <v>1</v>
      </c>
      <c r="F220" s="12">
        <f t="shared" si="15"/>
        <v>1.3333333333333333</v>
      </c>
      <c r="G220" s="12">
        <f t="shared" si="16"/>
        <v>1.6666666666666665</v>
      </c>
      <c r="I220" s="12">
        <f t="shared" si="13"/>
        <v>0</v>
      </c>
      <c r="J220" s="12">
        <f t="shared" si="13"/>
        <v>0</v>
      </c>
      <c r="K220" s="12">
        <f t="shared" si="13"/>
        <v>0</v>
      </c>
    </row>
    <row r="221" spans="1:11" ht="15.75">
      <c r="A221" s="1">
        <v>41483.208333333336</v>
      </c>
      <c r="B221">
        <v>2</v>
      </c>
      <c r="C221" s="3">
        <v>5</v>
      </c>
      <c r="E221" s="11">
        <f t="shared" si="14"/>
        <v>2</v>
      </c>
      <c r="F221" s="12">
        <f t="shared" si="15"/>
        <v>1.6666666666666667</v>
      </c>
      <c r="G221" s="12">
        <f t="shared" si="16"/>
        <v>1.3333333333333335</v>
      </c>
      <c r="I221" s="12">
        <f t="shared" si="13"/>
        <v>0</v>
      </c>
      <c r="J221" s="12">
        <f t="shared" si="13"/>
        <v>0</v>
      </c>
      <c r="K221" s="12">
        <f t="shared" si="13"/>
        <v>0</v>
      </c>
    </row>
    <row r="222" spans="1:11" ht="15.75">
      <c r="A222" s="1">
        <v>41483.333333333336</v>
      </c>
      <c r="B222">
        <v>1</v>
      </c>
      <c r="C222" s="3">
        <v>8</v>
      </c>
      <c r="E222" s="11">
        <f t="shared" si="14"/>
        <v>1</v>
      </c>
      <c r="F222" s="12">
        <f t="shared" si="15"/>
        <v>1.6666666666666665</v>
      </c>
      <c r="G222" s="12">
        <f t="shared" si="16"/>
        <v>2.333333333333333</v>
      </c>
      <c r="I222" s="12">
        <f t="shared" si="13"/>
        <v>0</v>
      </c>
      <c r="J222" s="12">
        <f t="shared" si="13"/>
        <v>0</v>
      </c>
      <c r="K222" s="12">
        <f t="shared" si="13"/>
        <v>0</v>
      </c>
    </row>
    <row r="223" spans="1:11" ht="15.75">
      <c r="A223" s="1">
        <v>41483.458333333336</v>
      </c>
      <c r="B223">
        <v>3</v>
      </c>
      <c r="C223" s="3">
        <v>11</v>
      </c>
      <c r="E223" s="11">
        <f t="shared" si="14"/>
        <v>3</v>
      </c>
      <c r="F223" s="12">
        <f t="shared" si="15"/>
        <v>3</v>
      </c>
      <c r="G223" s="12">
        <f t="shared" si="16"/>
        <v>3</v>
      </c>
      <c r="I223" s="12">
        <f t="shared" si="13"/>
        <v>0</v>
      </c>
      <c r="J223" s="12">
        <f t="shared" si="13"/>
        <v>0</v>
      </c>
      <c r="K223" s="12">
        <f t="shared" si="13"/>
        <v>0</v>
      </c>
    </row>
    <row r="224" spans="1:11" ht="15.75">
      <c r="A224" s="1">
        <v>41483.583333333336</v>
      </c>
      <c r="B224">
        <v>3</v>
      </c>
      <c r="C224" s="3">
        <v>14</v>
      </c>
      <c r="E224" s="11">
        <f t="shared" si="14"/>
        <v>3</v>
      </c>
      <c r="F224" s="12">
        <f t="shared" si="15"/>
        <v>3</v>
      </c>
      <c r="G224" s="12">
        <f t="shared" si="16"/>
        <v>3</v>
      </c>
      <c r="I224" s="12">
        <f t="shared" si="13"/>
        <v>0</v>
      </c>
      <c r="J224" s="12">
        <f t="shared" si="13"/>
        <v>0</v>
      </c>
      <c r="K224" s="12">
        <f t="shared" si="13"/>
        <v>0</v>
      </c>
    </row>
    <row r="225" spans="1:11" ht="15.75">
      <c r="A225" s="1">
        <v>41483.708333333336</v>
      </c>
      <c r="B225">
        <v>3</v>
      </c>
      <c r="C225" s="3">
        <v>17</v>
      </c>
      <c r="E225" s="11">
        <f t="shared" si="14"/>
        <v>3</v>
      </c>
      <c r="F225" s="12">
        <f t="shared" si="15"/>
        <v>3.3333333333333335</v>
      </c>
      <c r="G225" s="12">
        <f t="shared" si="16"/>
        <v>3.6666666666666665</v>
      </c>
      <c r="I225" s="12">
        <f t="shared" si="13"/>
        <v>0</v>
      </c>
      <c r="J225" s="12">
        <f t="shared" si="13"/>
        <v>0</v>
      </c>
      <c r="K225" s="12">
        <f t="shared" si="13"/>
        <v>0</v>
      </c>
    </row>
    <row r="226" spans="1:11" ht="15.75">
      <c r="A226" s="1">
        <v>41483.833333333336</v>
      </c>
      <c r="B226">
        <v>4</v>
      </c>
      <c r="C226" s="3">
        <v>20</v>
      </c>
      <c r="E226" s="11">
        <f t="shared" si="14"/>
        <v>4</v>
      </c>
      <c r="F226" s="12">
        <f t="shared" si="15"/>
        <v>2.666666666666667</v>
      </c>
      <c r="G226" s="12">
        <f t="shared" si="16"/>
        <v>1.3333333333333335</v>
      </c>
      <c r="I226" s="12">
        <f t="shared" si="13"/>
        <v>780</v>
      </c>
      <c r="J226" s="12">
        <f t="shared" si="13"/>
        <v>0</v>
      </c>
      <c r="K226" s="12">
        <f t="shared" si="13"/>
        <v>0</v>
      </c>
    </row>
    <row r="227" spans="1:12" ht="15.75">
      <c r="A227" s="1">
        <v>41483.958333333336</v>
      </c>
      <c r="B227">
        <v>0</v>
      </c>
      <c r="C227" s="3">
        <v>23</v>
      </c>
      <c r="D227" s="10">
        <f>SUM(B220:B227)/8</f>
        <v>2.125</v>
      </c>
      <c r="E227" s="11">
        <f t="shared" si="14"/>
        <v>0</v>
      </c>
      <c r="F227" s="12">
        <f t="shared" si="15"/>
        <v>0</v>
      </c>
      <c r="G227" s="12">
        <f t="shared" si="16"/>
        <v>0</v>
      </c>
      <c r="I227" s="12">
        <f t="shared" si="13"/>
        <v>0</v>
      </c>
      <c r="J227" s="12">
        <f t="shared" si="13"/>
        <v>0</v>
      </c>
      <c r="K227" s="12">
        <f t="shared" si="13"/>
        <v>0</v>
      </c>
      <c r="L227" s="21">
        <f>SUM(I220:K227)/1000</f>
        <v>0.78</v>
      </c>
    </row>
    <row r="228" spans="1:11" ht="15.75">
      <c r="A228" s="1">
        <v>41484.083333333336</v>
      </c>
      <c r="B228">
        <v>0</v>
      </c>
      <c r="C228" s="2">
        <v>2</v>
      </c>
      <c r="E228" s="11">
        <f t="shared" si="14"/>
        <v>0</v>
      </c>
      <c r="F228" s="12">
        <f t="shared" si="15"/>
        <v>1</v>
      </c>
      <c r="G228" s="12">
        <f t="shared" si="16"/>
        <v>2</v>
      </c>
      <c r="I228" s="12">
        <f t="shared" si="13"/>
        <v>0</v>
      </c>
      <c r="J228" s="12">
        <f t="shared" si="13"/>
        <v>0</v>
      </c>
      <c r="K228" s="12">
        <f t="shared" si="13"/>
        <v>0</v>
      </c>
    </row>
    <row r="229" spans="1:11" ht="15.75">
      <c r="A229" s="1">
        <v>41484.208333333336</v>
      </c>
      <c r="B229">
        <v>3</v>
      </c>
      <c r="C229" s="2">
        <v>5</v>
      </c>
      <c r="E229" s="11">
        <f t="shared" si="14"/>
        <v>3</v>
      </c>
      <c r="F229" s="12">
        <f t="shared" si="15"/>
        <v>2.6666666666666665</v>
      </c>
      <c r="G229" s="12">
        <f t="shared" si="16"/>
        <v>2.3333333333333335</v>
      </c>
      <c r="I229" s="12">
        <f t="shared" si="13"/>
        <v>0</v>
      </c>
      <c r="J229" s="12">
        <f t="shared" si="13"/>
        <v>0</v>
      </c>
      <c r="K229" s="12">
        <f t="shared" si="13"/>
        <v>0</v>
      </c>
    </row>
    <row r="230" spans="1:11" ht="15.75">
      <c r="A230" s="1">
        <v>41484.333333333336</v>
      </c>
      <c r="B230">
        <v>2</v>
      </c>
      <c r="C230" s="2">
        <v>8</v>
      </c>
      <c r="E230" s="11">
        <f t="shared" si="14"/>
        <v>2</v>
      </c>
      <c r="F230" s="12">
        <f t="shared" si="15"/>
        <v>2.3333333333333335</v>
      </c>
      <c r="G230" s="12">
        <f t="shared" si="16"/>
        <v>2.6666666666666665</v>
      </c>
      <c r="I230" s="12">
        <f t="shared" si="13"/>
        <v>0</v>
      </c>
      <c r="J230" s="12">
        <f t="shared" si="13"/>
        <v>0</v>
      </c>
      <c r="K230" s="12">
        <f t="shared" si="13"/>
        <v>0</v>
      </c>
    </row>
    <row r="231" spans="1:11" ht="15.75">
      <c r="A231" s="1">
        <v>41484.458333333336</v>
      </c>
      <c r="B231">
        <v>3</v>
      </c>
      <c r="C231" s="2">
        <v>11</v>
      </c>
      <c r="E231" s="11">
        <f t="shared" si="14"/>
        <v>3</v>
      </c>
      <c r="F231" s="12">
        <f t="shared" si="15"/>
        <v>2.3333333333333335</v>
      </c>
      <c r="G231" s="12">
        <f t="shared" si="16"/>
        <v>1.6666666666666667</v>
      </c>
      <c r="I231" s="12">
        <f t="shared" si="13"/>
        <v>0</v>
      </c>
      <c r="J231" s="12">
        <f t="shared" si="13"/>
        <v>0</v>
      </c>
      <c r="K231" s="12">
        <f t="shared" si="13"/>
        <v>0</v>
      </c>
    </row>
    <row r="232" spans="1:11" ht="15.75">
      <c r="A232" s="1">
        <v>41484.583333333336</v>
      </c>
      <c r="B232">
        <v>1</v>
      </c>
      <c r="C232" s="2">
        <v>14</v>
      </c>
      <c r="E232" s="11">
        <f t="shared" si="14"/>
        <v>1</v>
      </c>
      <c r="F232" s="12">
        <f t="shared" si="15"/>
        <v>1.6666666666666665</v>
      </c>
      <c r="G232" s="12">
        <f t="shared" si="16"/>
        <v>2.333333333333333</v>
      </c>
      <c r="I232" s="12">
        <f t="shared" si="13"/>
        <v>0</v>
      </c>
      <c r="J232" s="12">
        <f t="shared" si="13"/>
        <v>0</v>
      </c>
      <c r="K232" s="12">
        <f t="shared" si="13"/>
        <v>0</v>
      </c>
    </row>
    <row r="233" spans="1:11" ht="15.75">
      <c r="A233" s="1">
        <v>41484.708333333336</v>
      </c>
      <c r="B233">
        <v>3</v>
      </c>
      <c r="C233" s="2">
        <v>17</v>
      </c>
      <c r="E233" s="11">
        <f t="shared" si="14"/>
        <v>3</v>
      </c>
      <c r="F233" s="12">
        <f t="shared" si="15"/>
        <v>2.6666666666666665</v>
      </c>
      <c r="G233" s="12">
        <f t="shared" si="16"/>
        <v>2.3333333333333335</v>
      </c>
      <c r="I233" s="12">
        <f t="shared" si="13"/>
        <v>0</v>
      </c>
      <c r="J233" s="12">
        <f t="shared" si="13"/>
        <v>0</v>
      </c>
      <c r="K233" s="12">
        <f t="shared" si="13"/>
        <v>0</v>
      </c>
    </row>
    <row r="234" spans="1:11" ht="15.75">
      <c r="A234" s="1">
        <v>41484.833333333336</v>
      </c>
      <c r="B234">
        <v>2</v>
      </c>
      <c r="C234" s="2">
        <v>20</v>
      </c>
      <c r="E234" s="11">
        <f t="shared" si="14"/>
        <v>2</v>
      </c>
      <c r="F234" s="12">
        <f t="shared" si="15"/>
        <v>2.3333333333333335</v>
      </c>
      <c r="G234" s="12">
        <f t="shared" si="16"/>
        <v>2.6666666666666665</v>
      </c>
      <c r="I234" s="12">
        <f t="shared" si="13"/>
        <v>0</v>
      </c>
      <c r="J234" s="12">
        <f t="shared" si="13"/>
        <v>0</v>
      </c>
      <c r="K234" s="12">
        <f t="shared" si="13"/>
        <v>0</v>
      </c>
    </row>
    <row r="235" spans="1:12" ht="15.75">
      <c r="A235" s="1">
        <v>41484.958333333336</v>
      </c>
      <c r="B235">
        <v>3</v>
      </c>
      <c r="C235" s="2">
        <v>23</v>
      </c>
      <c r="D235" s="10">
        <f>SUM(B228:B235)/8</f>
        <v>2.125</v>
      </c>
      <c r="E235" s="11">
        <f t="shared" si="14"/>
        <v>3</v>
      </c>
      <c r="F235" s="12">
        <f t="shared" si="15"/>
        <v>2.6666666666666665</v>
      </c>
      <c r="G235" s="12">
        <f t="shared" si="16"/>
        <v>2.3333333333333335</v>
      </c>
      <c r="I235" s="12">
        <f t="shared" si="13"/>
        <v>0</v>
      </c>
      <c r="J235" s="12">
        <f t="shared" si="13"/>
        <v>0</v>
      </c>
      <c r="K235" s="12">
        <f t="shared" si="13"/>
        <v>0</v>
      </c>
      <c r="L235" s="21">
        <f>SUM(I228:K235)/1000</f>
        <v>0</v>
      </c>
    </row>
    <row r="236" spans="1:11" ht="15.75">
      <c r="A236" s="1">
        <v>41485.083333333336</v>
      </c>
      <c r="B236">
        <v>2</v>
      </c>
      <c r="C236" s="3">
        <v>2</v>
      </c>
      <c r="E236" s="11">
        <f t="shared" si="14"/>
        <v>2</v>
      </c>
      <c r="F236" s="12">
        <f t="shared" si="15"/>
        <v>2.3333333333333335</v>
      </c>
      <c r="G236" s="12">
        <f t="shared" si="16"/>
        <v>2.6666666666666665</v>
      </c>
      <c r="I236" s="12">
        <f t="shared" si="13"/>
        <v>0</v>
      </c>
      <c r="J236" s="12">
        <f t="shared" si="13"/>
        <v>0</v>
      </c>
      <c r="K236" s="12">
        <f t="shared" si="13"/>
        <v>0</v>
      </c>
    </row>
    <row r="237" spans="1:11" ht="15.75">
      <c r="A237" s="1">
        <v>41485.208333333336</v>
      </c>
      <c r="B237">
        <v>3</v>
      </c>
      <c r="C237" s="3">
        <v>5</v>
      </c>
      <c r="E237" s="11">
        <f t="shared" si="14"/>
        <v>3</v>
      </c>
      <c r="F237" s="12">
        <f t="shared" si="15"/>
        <v>3.3333333333333335</v>
      </c>
      <c r="G237" s="12">
        <f t="shared" si="16"/>
        <v>3.6666666666666665</v>
      </c>
      <c r="I237" s="12">
        <f t="shared" si="13"/>
        <v>0</v>
      </c>
      <c r="J237" s="12">
        <f t="shared" si="13"/>
        <v>0</v>
      </c>
      <c r="K237" s="12">
        <f t="shared" si="13"/>
        <v>0</v>
      </c>
    </row>
    <row r="238" spans="1:11" ht="15.75">
      <c r="A238" s="1">
        <v>41485.333333333336</v>
      </c>
      <c r="B238">
        <v>4</v>
      </c>
      <c r="C238" s="3">
        <v>8</v>
      </c>
      <c r="E238" s="11">
        <f t="shared" si="14"/>
        <v>4</v>
      </c>
      <c r="F238" s="12">
        <f t="shared" si="15"/>
        <v>4.333333333333333</v>
      </c>
      <c r="G238" s="12">
        <f t="shared" si="16"/>
        <v>4.666666666666667</v>
      </c>
      <c r="I238" s="12">
        <f t="shared" si="13"/>
        <v>780</v>
      </c>
      <c r="J238" s="12">
        <f t="shared" si="13"/>
        <v>863.3333333333333</v>
      </c>
      <c r="K238" s="12">
        <f t="shared" si="13"/>
        <v>953.3333333333335</v>
      </c>
    </row>
    <row r="239" spans="1:11" ht="15.75">
      <c r="A239" s="1">
        <v>41485.458333333336</v>
      </c>
      <c r="B239">
        <v>5</v>
      </c>
      <c r="C239" s="3">
        <v>11</v>
      </c>
      <c r="E239" s="11">
        <f t="shared" si="14"/>
        <v>5</v>
      </c>
      <c r="F239" s="12">
        <f t="shared" si="15"/>
        <v>4.666666666666667</v>
      </c>
      <c r="G239" s="12">
        <f t="shared" si="16"/>
        <v>4.333333333333333</v>
      </c>
      <c r="I239" s="12">
        <f t="shared" si="13"/>
        <v>1050</v>
      </c>
      <c r="J239" s="12">
        <f t="shared" si="13"/>
        <v>953.3333333333335</v>
      </c>
      <c r="K239" s="12">
        <f t="shared" si="13"/>
        <v>863.3333333333333</v>
      </c>
    </row>
    <row r="240" spans="1:11" ht="15.75">
      <c r="A240" s="1">
        <v>41485.583333333336</v>
      </c>
      <c r="B240">
        <v>4</v>
      </c>
      <c r="C240" s="3">
        <v>14</v>
      </c>
      <c r="E240" s="11">
        <f t="shared" si="14"/>
        <v>4</v>
      </c>
      <c r="F240" s="12">
        <f t="shared" si="15"/>
        <v>4.333333333333333</v>
      </c>
      <c r="G240" s="12">
        <f t="shared" si="16"/>
        <v>4.666666666666667</v>
      </c>
      <c r="I240" s="12">
        <f t="shared" si="13"/>
        <v>780</v>
      </c>
      <c r="J240" s="12">
        <f t="shared" si="13"/>
        <v>863.3333333333333</v>
      </c>
      <c r="K240" s="12">
        <f t="shared" si="13"/>
        <v>953.3333333333335</v>
      </c>
    </row>
    <row r="241" spans="1:11" ht="15.75">
      <c r="A241" s="1">
        <v>41485.708333333336</v>
      </c>
      <c r="B241">
        <v>5</v>
      </c>
      <c r="C241" s="3">
        <v>17</v>
      </c>
      <c r="E241" s="11">
        <f t="shared" si="14"/>
        <v>5</v>
      </c>
      <c r="F241" s="12">
        <f t="shared" si="15"/>
        <v>4.333333333333333</v>
      </c>
      <c r="G241" s="12">
        <f t="shared" si="16"/>
        <v>3.666666666666667</v>
      </c>
      <c r="I241" s="12">
        <f t="shared" si="13"/>
        <v>1050</v>
      </c>
      <c r="J241" s="12">
        <f t="shared" si="13"/>
        <v>863.3333333333333</v>
      </c>
      <c r="K241" s="12">
        <f t="shared" si="13"/>
        <v>0</v>
      </c>
    </row>
    <row r="242" spans="1:11" ht="15.75">
      <c r="A242" s="1">
        <v>41485.833333333336</v>
      </c>
      <c r="B242">
        <v>3</v>
      </c>
      <c r="C242" s="3">
        <v>20</v>
      </c>
      <c r="E242" s="11">
        <f t="shared" si="14"/>
        <v>3</v>
      </c>
      <c r="F242" s="12">
        <f t="shared" si="15"/>
        <v>2</v>
      </c>
      <c r="G242" s="12">
        <f t="shared" si="16"/>
        <v>1</v>
      </c>
      <c r="I242" s="12">
        <f t="shared" si="13"/>
        <v>0</v>
      </c>
      <c r="J242" s="12">
        <f t="shared" si="13"/>
        <v>0</v>
      </c>
      <c r="K242" s="12">
        <f t="shared" si="13"/>
        <v>0</v>
      </c>
    </row>
    <row r="243" spans="1:12" ht="15.75">
      <c r="A243" s="1">
        <v>41485.958333333336</v>
      </c>
      <c r="B243">
        <v>0</v>
      </c>
      <c r="C243" s="3">
        <v>23</v>
      </c>
      <c r="D243" s="10">
        <f>SUM(B236:B243)/8</f>
        <v>3.25</v>
      </c>
      <c r="E243" s="11">
        <f t="shared" si="14"/>
        <v>0</v>
      </c>
      <c r="F243" s="12">
        <f t="shared" si="15"/>
        <v>1.6666666666666667</v>
      </c>
      <c r="G243" s="12">
        <f t="shared" si="16"/>
        <v>3.3333333333333335</v>
      </c>
      <c r="I243" s="12">
        <f t="shared" si="13"/>
        <v>0</v>
      </c>
      <c r="J243" s="12">
        <f t="shared" si="13"/>
        <v>0</v>
      </c>
      <c r="K243" s="12">
        <f t="shared" si="13"/>
        <v>0</v>
      </c>
      <c r="L243" s="21">
        <f>SUM(I236:K243)/1000</f>
        <v>9.973333333333334</v>
      </c>
    </row>
    <row r="244" spans="1:11" ht="15.75">
      <c r="A244" s="1">
        <v>41486.083333333336</v>
      </c>
      <c r="B244">
        <v>5</v>
      </c>
      <c r="C244" s="2">
        <v>2</v>
      </c>
      <c r="E244" s="11">
        <f t="shared" si="14"/>
        <v>5</v>
      </c>
      <c r="F244" s="12">
        <f t="shared" si="15"/>
        <v>5.666666666666667</v>
      </c>
      <c r="G244" s="12">
        <f t="shared" si="16"/>
        <v>6.333333333333333</v>
      </c>
      <c r="I244" s="12">
        <f t="shared" si="13"/>
        <v>1050</v>
      </c>
      <c r="J244" s="12">
        <f t="shared" si="13"/>
        <v>1263.3333333333335</v>
      </c>
      <c r="K244" s="12">
        <f t="shared" si="13"/>
        <v>1503.3333333333333</v>
      </c>
    </row>
    <row r="245" spans="1:11" ht="15.75">
      <c r="A245" s="1">
        <v>41486.208333333336</v>
      </c>
      <c r="B245">
        <v>7</v>
      </c>
      <c r="C245" s="2">
        <v>5</v>
      </c>
      <c r="E245" s="11">
        <f t="shared" si="14"/>
        <v>7</v>
      </c>
      <c r="F245" s="12">
        <f t="shared" si="15"/>
        <v>6.333333333333333</v>
      </c>
      <c r="G245" s="12">
        <f t="shared" si="16"/>
        <v>5.666666666666667</v>
      </c>
      <c r="I245" s="12">
        <f t="shared" si="13"/>
        <v>1770</v>
      </c>
      <c r="J245" s="12">
        <f t="shared" si="13"/>
        <v>1503.3333333333333</v>
      </c>
      <c r="K245" s="12">
        <f t="shared" si="13"/>
        <v>1263.3333333333335</v>
      </c>
    </row>
    <row r="246" spans="1:11" ht="15.75">
      <c r="A246" s="1">
        <v>41486.333333333336</v>
      </c>
      <c r="B246">
        <v>5</v>
      </c>
      <c r="C246" s="2">
        <v>8</v>
      </c>
      <c r="E246" s="11">
        <f t="shared" si="14"/>
        <v>5</v>
      </c>
      <c r="F246" s="12">
        <f t="shared" si="15"/>
        <v>5.333333333333333</v>
      </c>
      <c r="G246" s="12">
        <f t="shared" si="16"/>
        <v>5.666666666666667</v>
      </c>
      <c r="I246" s="12">
        <f t="shared" si="13"/>
        <v>1050</v>
      </c>
      <c r="J246" s="12">
        <f t="shared" si="13"/>
        <v>1153.3333333333333</v>
      </c>
      <c r="K246" s="12">
        <f t="shared" si="13"/>
        <v>1263.3333333333335</v>
      </c>
    </row>
    <row r="247" spans="1:11" ht="15.75">
      <c r="A247" s="1">
        <v>41486.458333333336</v>
      </c>
      <c r="B247">
        <v>6</v>
      </c>
      <c r="C247" s="2">
        <v>11</v>
      </c>
      <c r="E247" s="11">
        <f t="shared" si="14"/>
        <v>6</v>
      </c>
      <c r="F247" s="12">
        <f t="shared" si="15"/>
        <v>6.333333333333333</v>
      </c>
      <c r="G247" s="12">
        <f t="shared" si="16"/>
        <v>6.666666666666667</v>
      </c>
      <c r="I247" s="12">
        <f t="shared" si="13"/>
        <v>1380</v>
      </c>
      <c r="J247" s="12">
        <f t="shared" si="13"/>
        <v>1503.3333333333333</v>
      </c>
      <c r="K247" s="12">
        <f t="shared" si="13"/>
        <v>1633.3333333333335</v>
      </c>
    </row>
    <row r="248" spans="1:11" ht="15.75">
      <c r="A248" s="1">
        <v>41486.583333333336</v>
      </c>
      <c r="B248">
        <v>7</v>
      </c>
      <c r="C248" s="2">
        <v>14</v>
      </c>
      <c r="E248" s="11">
        <f t="shared" si="14"/>
        <v>7</v>
      </c>
      <c r="F248" s="12">
        <f t="shared" si="15"/>
        <v>6</v>
      </c>
      <c r="G248" s="12">
        <f t="shared" si="16"/>
        <v>5</v>
      </c>
      <c r="I248" s="12">
        <f t="shared" si="13"/>
        <v>1770</v>
      </c>
      <c r="J248" s="12">
        <f t="shared" si="13"/>
        <v>1380</v>
      </c>
      <c r="K248" s="12">
        <f t="shared" si="13"/>
        <v>1050</v>
      </c>
    </row>
    <row r="249" spans="1:11" ht="15.75">
      <c r="A249" s="1">
        <v>41486.708333333336</v>
      </c>
      <c r="B249">
        <v>4</v>
      </c>
      <c r="C249" s="2">
        <v>17</v>
      </c>
      <c r="E249" s="11">
        <f t="shared" si="14"/>
        <v>4</v>
      </c>
      <c r="F249" s="12">
        <f t="shared" si="15"/>
        <v>2.666666666666667</v>
      </c>
      <c r="G249" s="12">
        <f t="shared" si="16"/>
        <v>1.3333333333333335</v>
      </c>
      <c r="I249" s="12">
        <f t="shared" si="13"/>
        <v>780</v>
      </c>
      <c r="J249" s="12">
        <f t="shared" si="13"/>
        <v>0</v>
      </c>
      <c r="K249" s="12">
        <f t="shared" si="13"/>
        <v>0</v>
      </c>
    </row>
    <row r="250" spans="1:11" ht="15.75">
      <c r="A250" s="1">
        <v>41486.833333333336</v>
      </c>
      <c r="B250">
        <v>0</v>
      </c>
      <c r="C250" s="2">
        <v>20</v>
      </c>
      <c r="E250" s="11">
        <f t="shared" si="14"/>
        <v>0</v>
      </c>
      <c r="F250" s="12">
        <f t="shared" si="15"/>
        <v>0</v>
      </c>
      <c r="G250" s="12">
        <f t="shared" si="16"/>
        <v>0</v>
      </c>
      <c r="I250" s="12">
        <f t="shared" si="13"/>
        <v>0</v>
      </c>
      <c r="J250" s="12">
        <f t="shared" si="13"/>
        <v>0</v>
      </c>
      <c r="K250" s="12">
        <f t="shared" si="13"/>
        <v>0</v>
      </c>
    </row>
    <row r="251" spans="1:12" ht="15.75">
      <c r="A251" s="1">
        <v>41486.958333333336</v>
      </c>
      <c r="B251">
        <v>0</v>
      </c>
      <c r="C251" s="2">
        <v>23</v>
      </c>
      <c r="D251" s="9">
        <f>SUM(B244:B251)/8</f>
        <v>4.25</v>
      </c>
      <c r="E251" s="11">
        <f t="shared" si="14"/>
        <v>0</v>
      </c>
      <c r="F251" s="12">
        <f t="shared" si="15"/>
        <v>0</v>
      </c>
      <c r="G251" s="12">
        <f t="shared" si="16"/>
        <v>0</v>
      </c>
      <c r="I251" s="12">
        <f t="shared" si="13"/>
        <v>0</v>
      </c>
      <c r="J251" s="12">
        <f t="shared" si="13"/>
        <v>0</v>
      </c>
      <c r="K251" s="12">
        <f t="shared" si="13"/>
        <v>0</v>
      </c>
      <c r="L251" s="21">
        <f>SUM(I244:K251)/1000</f>
        <v>21.31666666666667</v>
      </c>
    </row>
    <row r="252" spans="4:12" ht="15.75">
      <c r="D252" s="6">
        <f>SUM(D4:D251)/31</f>
        <v>3.1169354838709675</v>
      </c>
      <c r="L252" s="20">
        <f>SUM(L4:L251)</f>
        <v>306.2466666666667</v>
      </c>
    </row>
  </sheetData>
  <sheetProtection/>
  <mergeCells count="9">
    <mergeCell ref="N10:R10"/>
    <mergeCell ref="Q12:R12"/>
    <mergeCell ref="L1:L3"/>
    <mergeCell ref="A2:A3"/>
    <mergeCell ref="B2:B3"/>
    <mergeCell ref="C2:C3"/>
    <mergeCell ref="D2:D3"/>
    <mergeCell ref="E2:G2"/>
    <mergeCell ref="I2:K2"/>
  </mergeCells>
  <conditionalFormatting sqref="E4:G251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4:K255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2"/>
  <sheetViews>
    <sheetView zoomScale="80" zoomScaleNormal="80" zoomScalePageLayoutView="0" workbookViewId="0" topLeftCell="A1">
      <selection activeCell="I2" sqref="I2:K2"/>
    </sheetView>
  </sheetViews>
  <sheetFormatPr defaultColWidth="9.140625" defaultRowHeight="15"/>
  <cols>
    <col min="1" max="1" width="17.140625" style="0" customWidth="1"/>
    <col min="2" max="2" width="14.421875" style="0" customWidth="1"/>
    <col min="4" max="4" width="17.57421875" style="6" customWidth="1"/>
    <col min="5" max="5" width="9.140625" style="11" customWidth="1"/>
    <col min="6" max="7" width="9.140625" style="12" customWidth="1"/>
    <col min="9" max="11" width="9.140625" style="12" customWidth="1"/>
    <col min="12" max="12" width="14.00390625" style="31" customWidth="1"/>
  </cols>
  <sheetData>
    <row r="1" spans="5:12" ht="15.75">
      <c r="E1" s="15"/>
      <c r="F1" s="17"/>
      <c r="G1" s="18"/>
      <c r="H1" t="s">
        <v>8</v>
      </c>
      <c r="I1" s="19">
        <v>4</v>
      </c>
      <c r="J1" s="17" t="s">
        <v>9</v>
      </c>
      <c r="K1" s="18">
        <v>8</v>
      </c>
      <c r="L1" s="60" t="s">
        <v>14</v>
      </c>
    </row>
    <row r="2" spans="1:12" ht="15" customHeight="1">
      <c r="A2" s="49" t="s">
        <v>0</v>
      </c>
      <c r="B2" s="49" t="s">
        <v>1</v>
      </c>
      <c r="C2" s="49" t="s">
        <v>2</v>
      </c>
      <c r="D2" s="49" t="s">
        <v>3</v>
      </c>
      <c r="E2" s="50" t="s">
        <v>6</v>
      </c>
      <c r="F2" s="51"/>
      <c r="G2" s="52"/>
      <c r="I2" s="56" t="s">
        <v>7</v>
      </c>
      <c r="J2" s="57"/>
      <c r="K2" s="58"/>
      <c r="L2" s="60"/>
    </row>
    <row r="3" spans="1:12" ht="72" customHeight="1">
      <c r="A3" s="49"/>
      <c r="B3" s="49"/>
      <c r="C3" s="49"/>
      <c r="D3" s="49"/>
      <c r="E3" s="13">
        <v>0</v>
      </c>
      <c r="F3" s="14" t="s">
        <v>4</v>
      </c>
      <c r="G3" s="14" t="s">
        <v>5</v>
      </c>
      <c r="I3" s="14">
        <v>0</v>
      </c>
      <c r="J3" s="14" t="s">
        <v>4</v>
      </c>
      <c r="K3" s="14" t="s">
        <v>5</v>
      </c>
      <c r="L3" s="60"/>
    </row>
    <row r="4" spans="1:11" ht="18.75">
      <c r="A4" s="1">
        <v>41548.083333333336</v>
      </c>
      <c r="B4">
        <v>5</v>
      </c>
      <c r="C4" s="2">
        <v>2</v>
      </c>
      <c r="E4" s="11">
        <v>3</v>
      </c>
      <c r="F4" s="12">
        <f>(B5-B4)/3+B4</f>
        <v>4.333333333333333</v>
      </c>
      <c r="G4" s="12">
        <f>(B5-B4)/3*2+B4</f>
        <v>3.666666666666667</v>
      </c>
      <c r="I4" s="12">
        <f>IF(E4&lt;$I$1,0,IF(E4&gt;$K$1,2300,E4*E4*30+300))</f>
        <v>0</v>
      </c>
      <c r="J4" s="12">
        <f aca="true" t="shared" si="0" ref="J4:K19">IF(F4&lt;$I$1,0,IF(F4&gt;$K$1,2300,F4*F4*30+300))</f>
        <v>863.3333333333333</v>
      </c>
      <c r="K4" s="12">
        <f t="shared" si="0"/>
        <v>0</v>
      </c>
    </row>
    <row r="5" spans="1:11" ht="18.75">
      <c r="A5" s="1">
        <v>41548.208333333336</v>
      </c>
      <c r="B5">
        <v>3</v>
      </c>
      <c r="C5" s="2">
        <v>5</v>
      </c>
      <c r="E5" s="11">
        <f>B5</f>
        <v>3</v>
      </c>
      <c r="F5" s="12">
        <f>(B6-B5)/3+B5</f>
        <v>3.3333333333333335</v>
      </c>
      <c r="G5" s="12">
        <f>(B6-B5)/3*2+B5</f>
        <v>3.6666666666666665</v>
      </c>
      <c r="I5" s="12">
        <f aca="true" t="shared" si="1" ref="I5:K68">IF(E5&lt;$I$1,0,IF(E5&gt;$K$1,2300,E5*E5*30+300))</f>
        <v>0</v>
      </c>
      <c r="J5" s="12">
        <f t="shared" si="0"/>
        <v>0</v>
      </c>
      <c r="K5" s="12">
        <f t="shared" si="0"/>
        <v>0</v>
      </c>
    </row>
    <row r="6" spans="1:11" ht="18.75">
      <c r="A6" s="1">
        <v>41548.333333333336</v>
      </c>
      <c r="B6">
        <v>4</v>
      </c>
      <c r="C6" s="7">
        <v>8</v>
      </c>
      <c r="E6" s="11">
        <f>B6</f>
        <v>4</v>
      </c>
      <c r="F6" s="12">
        <f>(B7-B6)/3+B6</f>
        <v>4.666666666666667</v>
      </c>
      <c r="G6" s="12">
        <f>(B7-B6)/3*2+B6</f>
        <v>5.333333333333333</v>
      </c>
      <c r="I6" s="12">
        <f t="shared" si="1"/>
        <v>780</v>
      </c>
      <c r="J6" s="12">
        <f t="shared" si="0"/>
        <v>953.3333333333335</v>
      </c>
      <c r="K6" s="12">
        <f t="shared" si="0"/>
        <v>1153.3333333333333</v>
      </c>
    </row>
    <row r="7" spans="1:11" ht="18.75">
      <c r="A7" s="1">
        <v>41548.458333333336</v>
      </c>
      <c r="B7">
        <v>6</v>
      </c>
      <c r="C7" s="2">
        <v>11</v>
      </c>
      <c r="E7" s="11">
        <f>B7</f>
        <v>6</v>
      </c>
      <c r="F7" s="12">
        <f>(B8-B7)/3+B7</f>
        <v>5.666666666666667</v>
      </c>
      <c r="G7" s="12">
        <f>(B8-B7)/3*2+B7</f>
        <v>5.333333333333333</v>
      </c>
      <c r="I7" s="12">
        <f t="shared" si="1"/>
        <v>1380</v>
      </c>
      <c r="J7" s="12">
        <f t="shared" si="0"/>
        <v>1263.3333333333335</v>
      </c>
      <c r="K7" s="12">
        <f t="shared" si="0"/>
        <v>1153.3333333333333</v>
      </c>
    </row>
    <row r="8" spans="1:11" ht="18.75">
      <c r="A8" s="1">
        <v>41548.583333333336</v>
      </c>
      <c r="B8">
        <v>5</v>
      </c>
      <c r="C8" s="2">
        <v>14</v>
      </c>
      <c r="E8" s="11">
        <f>B8</f>
        <v>5</v>
      </c>
      <c r="F8" s="12">
        <f>(B9-B8)/3+B8</f>
        <v>4.666666666666667</v>
      </c>
      <c r="G8" s="12">
        <f>(B9-B8)/3*2+B8</f>
        <v>4.333333333333333</v>
      </c>
      <c r="I8" s="12">
        <f t="shared" si="1"/>
        <v>1050</v>
      </c>
      <c r="J8" s="12">
        <f t="shared" si="0"/>
        <v>953.3333333333335</v>
      </c>
      <c r="K8" s="12">
        <f t="shared" si="0"/>
        <v>863.3333333333333</v>
      </c>
    </row>
    <row r="9" spans="1:11" ht="18.75">
      <c r="A9" s="1">
        <v>41548.708333333336</v>
      </c>
      <c r="B9">
        <v>4</v>
      </c>
      <c r="C9" s="2">
        <v>17</v>
      </c>
      <c r="E9" s="11">
        <f aca="true" t="shared" si="2" ref="E9:E72">B9</f>
        <v>4</v>
      </c>
      <c r="F9" s="12">
        <f aca="true" t="shared" si="3" ref="F9:F72">(B10-B9)/3+B9</f>
        <v>3.6666666666666665</v>
      </c>
      <c r="G9" s="12">
        <f aca="true" t="shared" si="4" ref="G9:G72">(B10-B9)/3*2+B9</f>
        <v>3.3333333333333335</v>
      </c>
      <c r="I9" s="12">
        <f t="shared" si="1"/>
        <v>780</v>
      </c>
      <c r="J9" s="12">
        <f t="shared" si="0"/>
        <v>0</v>
      </c>
      <c r="K9" s="12">
        <f t="shared" si="0"/>
        <v>0</v>
      </c>
    </row>
    <row r="10" spans="1:11" ht="18.75">
      <c r="A10" s="1">
        <v>41548.833333333336</v>
      </c>
      <c r="B10">
        <v>3</v>
      </c>
      <c r="C10" s="2">
        <v>20</v>
      </c>
      <c r="E10" s="11">
        <f t="shared" si="2"/>
        <v>3</v>
      </c>
      <c r="F10" s="12">
        <f t="shared" si="3"/>
        <v>3</v>
      </c>
      <c r="G10" s="12">
        <f t="shared" si="4"/>
        <v>3</v>
      </c>
      <c r="I10" s="12">
        <f t="shared" si="1"/>
        <v>0</v>
      </c>
      <c r="J10" s="12">
        <f t="shared" si="0"/>
        <v>0</v>
      </c>
      <c r="K10" s="12">
        <f t="shared" si="0"/>
        <v>0</v>
      </c>
    </row>
    <row r="11" spans="1:12" ht="18.75">
      <c r="A11" s="1">
        <v>41548.958333333336</v>
      </c>
      <c r="B11">
        <v>3</v>
      </c>
      <c r="C11" s="2">
        <v>23</v>
      </c>
      <c r="D11" s="6">
        <f>SUM(B4:B11)/8</f>
        <v>4.125</v>
      </c>
      <c r="E11" s="11">
        <f t="shared" si="2"/>
        <v>3</v>
      </c>
      <c r="F11" s="12">
        <f t="shared" si="3"/>
        <v>2.6666666666666665</v>
      </c>
      <c r="G11" s="12">
        <f t="shared" si="4"/>
        <v>2.3333333333333335</v>
      </c>
      <c r="I11" s="12">
        <f t="shared" si="1"/>
        <v>0</v>
      </c>
      <c r="J11" s="12">
        <f t="shared" si="0"/>
        <v>0</v>
      </c>
      <c r="K11" s="12">
        <f t="shared" si="0"/>
        <v>0</v>
      </c>
      <c r="L11" s="32">
        <f>SUM(I4:K11)/1000</f>
        <v>11.193333333333335</v>
      </c>
    </row>
    <row r="12" spans="1:11" ht="18.75">
      <c r="A12" s="1">
        <v>41549.083333333336</v>
      </c>
      <c r="B12">
        <v>2</v>
      </c>
      <c r="C12" s="3">
        <v>2</v>
      </c>
      <c r="E12" s="11">
        <f t="shared" si="2"/>
        <v>2</v>
      </c>
      <c r="F12" s="12">
        <f t="shared" si="3"/>
        <v>2.3333333333333335</v>
      </c>
      <c r="G12" s="12">
        <f t="shared" si="4"/>
        <v>2.6666666666666665</v>
      </c>
      <c r="I12" s="12">
        <f t="shared" si="1"/>
        <v>0</v>
      </c>
      <c r="J12" s="12">
        <f t="shared" si="0"/>
        <v>0</v>
      </c>
      <c r="K12" s="12">
        <f t="shared" si="0"/>
        <v>0</v>
      </c>
    </row>
    <row r="13" spans="1:11" ht="18.75">
      <c r="A13" s="1">
        <v>41549.208333333336</v>
      </c>
      <c r="B13">
        <v>3</v>
      </c>
      <c r="C13" s="3">
        <v>5</v>
      </c>
      <c r="E13" s="11">
        <f t="shared" si="2"/>
        <v>3</v>
      </c>
      <c r="F13" s="12">
        <f t="shared" si="3"/>
        <v>3.3333333333333335</v>
      </c>
      <c r="G13" s="12">
        <f t="shared" si="4"/>
        <v>3.6666666666666665</v>
      </c>
      <c r="I13" s="12">
        <f t="shared" si="1"/>
        <v>0</v>
      </c>
      <c r="J13" s="12">
        <f t="shared" si="0"/>
        <v>0</v>
      </c>
      <c r="K13" s="12">
        <f t="shared" si="0"/>
        <v>0</v>
      </c>
    </row>
    <row r="14" spans="1:11" ht="18.75">
      <c r="A14" s="1">
        <v>41549.333333333336</v>
      </c>
      <c r="B14">
        <v>4</v>
      </c>
      <c r="C14" s="3">
        <v>8</v>
      </c>
      <c r="E14" s="11">
        <f t="shared" si="2"/>
        <v>4</v>
      </c>
      <c r="F14" s="12">
        <f t="shared" si="3"/>
        <v>3.6666666666666665</v>
      </c>
      <c r="G14" s="12">
        <f t="shared" si="4"/>
        <v>3.3333333333333335</v>
      </c>
      <c r="I14" s="12">
        <f t="shared" si="1"/>
        <v>780</v>
      </c>
      <c r="J14" s="12">
        <f t="shared" si="0"/>
        <v>0</v>
      </c>
      <c r="K14" s="12">
        <f t="shared" si="0"/>
        <v>0</v>
      </c>
    </row>
    <row r="15" spans="1:11" ht="18.75">
      <c r="A15" s="1">
        <v>41549.458333333336</v>
      </c>
      <c r="B15">
        <v>3</v>
      </c>
      <c r="C15" s="3">
        <v>11</v>
      </c>
      <c r="E15" s="11">
        <f t="shared" si="2"/>
        <v>3</v>
      </c>
      <c r="F15" s="12">
        <f t="shared" si="3"/>
        <v>3.6666666666666665</v>
      </c>
      <c r="G15" s="12">
        <f t="shared" si="4"/>
        <v>4.333333333333333</v>
      </c>
      <c r="I15" s="12">
        <f t="shared" si="1"/>
        <v>0</v>
      </c>
      <c r="J15" s="12">
        <f t="shared" si="0"/>
        <v>0</v>
      </c>
      <c r="K15" s="12">
        <f t="shared" si="0"/>
        <v>863.3333333333333</v>
      </c>
    </row>
    <row r="16" spans="1:11" ht="18.75">
      <c r="A16" s="1">
        <v>41549.583333333336</v>
      </c>
      <c r="B16">
        <v>5</v>
      </c>
      <c r="C16" s="3">
        <v>14</v>
      </c>
      <c r="E16" s="11">
        <f t="shared" si="2"/>
        <v>5</v>
      </c>
      <c r="F16" s="12">
        <f t="shared" si="3"/>
        <v>4.333333333333333</v>
      </c>
      <c r="G16" s="12">
        <f t="shared" si="4"/>
        <v>3.666666666666667</v>
      </c>
      <c r="I16" s="12">
        <f t="shared" si="1"/>
        <v>1050</v>
      </c>
      <c r="J16" s="12">
        <f t="shared" si="0"/>
        <v>863.3333333333333</v>
      </c>
      <c r="K16" s="12">
        <f t="shared" si="0"/>
        <v>0</v>
      </c>
    </row>
    <row r="17" spans="1:11" ht="18.75">
      <c r="A17" s="1">
        <v>41549.708333333336</v>
      </c>
      <c r="B17">
        <v>3</v>
      </c>
      <c r="C17" s="3">
        <v>17</v>
      </c>
      <c r="E17" s="11">
        <f t="shared" si="2"/>
        <v>3</v>
      </c>
      <c r="F17" s="12">
        <f t="shared" si="3"/>
        <v>3.3333333333333335</v>
      </c>
      <c r="G17" s="12">
        <f t="shared" si="4"/>
        <v>3.6666666666666665</v>
      </c>
      <c r="I17" s="12">
        <f t="shared" si="1"/>
        <v>0</v>
      </c>
      <c r="J17" s="12">
        <f t="shared" si="0"/>
        <v>0</v>
      </c>
      <c r="K17" s="12">
        <f t="shared" si="0"/>
        <v>0</v>
      </c>
    </row>
    <row r="18" spans="1:11" ht="18.75">
      <c r="A18" s="1">
        <v>41549.833333333336</v>
      </c>
      <c r="B18">
        <v>4</v>
      </c>
      <c r="C18" s="3">
        <v>20</v>
      </c>
      <c r="E18" s="11">
        <f t="shared" si="2"/>
        <v>4</v>
      </c>
      <c r="F18" s="12">
        <f t="shared" si="3"/>
        <v>4</v>
      </c>
      <c r="G18" s="12">
        <f t="shared" si="4"/>
        <v>4</v>
      </c>
      <c r="I18" s="12">
        <f t="shared" si="1"/>
        <v>780</v>
      </c>
      <c r="J18" s="12">
        <f t="shared" si="0"/>
        <v>780</v>
      </c>
      <c r="K18" s="12">
        <f t="shared" si="0"/>
        <v>780</v>
      </c>
    </row>
    <row r="19" spans="1:12" ht="18.75">
      <c r="A19" s="1">
        <v>41549.958333333336</v>
      </c>
      <c r="B19">
        <v>4</v>
      </c>
      <c r="C19" s="3">
        <v>23</v>
      </c>
      <c r="D19" s="6">
        <f>SUM(B12:B19)/8</f>
        <v>3.5</v>
      </c>
      <c r="E19" s="11">
        <f t="shared" si="2"/>
        <v>4</v>
      </c>
      <c r="F19" s="12">
        <f t="shared" si="3"/>
        <v>3.6666666666666665</v>
      </c>
      <c r="G19" s="12">
        <f t="shared" si="4"/>
        <v>3.3333333333333335</v>
      </c>
      <c r="I19" s="12">
        <f t="shared" si="1"/>
        <v>780</v>
      </c>
      <c r="J19" s="12">
        <f t="shared" si="0"/>
        <v>0</v>
      </c>
      <c r="K19" s="12">
        <f t="shared" si="0"/>
        <v>0</v>
      </c>
      <c r="L19" s="32">
        <f>SUM(I12:K19)/1000</f>
        <v>6.676666666666666</v>
      </c>
    </row>
    <row r="20" spans="1:11" ht="18.75">
      <c r="A20" s="1">
        <v>41550.083333333336</v>
      </c>
      <c r="B20">
        <v>3</v>
      </c>
      <c r="C20" s="2">
        <v>2</v>
      </c>
      <c r="E20" s="11">
        <f t="shared" si="2"/>
        <v>3</v>
      </c>
      <c r="F20" s="12">
        <f t="shared" si="3"/>
        <v>3</v>
      </c>
      <c r="G20" s="12">
        <f t="shared" si="4"/>
        <v>3</v>
      </c>
      <c r="I20" s="12">
        <f t="shared" si="1"/>
        <v>0</v>
      </c>
      <c r="J20" s="12">
        <f t="shared" si="1"/>
        <v>0</v>
      </c>
      <c r="K20" s="12">
        <f t="shared" si="1"/>
        <v>0</v>
      </c>
    </row>
    <row r="21" spans="1:11" ht="18.75">
      <c r="A21" s="1">
        <v>41550.208333333336</v>
      </c>
      <c r="B21">
        <v>3</v>
      </c>
      <c r="C21" s="2">
        <v>5</v>
      </c>
      <c r="E21" s="11">
        <f t="shared" si="2"/>
        <v>3</v>
      </c>
      <c r="F21" s="12">
        <f t="shared" si="3"/>
        <v>3</v>
      </c>
      <c r="G21" s="12">
        <f t="shared" si="4"/>
        <v>3</v>
      </c>
      <c r="I21" s="12">
        <f t="shared" si="1"/>
        <v>0</v>
      </c>
      <c r="J21" s="12">
        <f t="shared" si="1"/>
        <v>0</v>
      </c>
      <c r="K21" s="12">
        <f t="shared" si="1"/>
        <v>0</v>
      </c>
    </row>
    <row r="22" spans="1:11" ht="18.75">
      <c r="A22" s="1">
        <v>41550.333333333336</v>
      </c>
      <c r="B22">
        <v>3</v>
      </c>
      <c r="C22" s="2">
        <v>8</v>
      </c>
      <c r="E22" s="11">
        <f t="shared" si="2"/>
        <v>3</v>
      </c>
      <c r="F22" s="12">
        <f t="shared" si="3"/>
        <v>3.6666666666666665</v>
      </c>
      <c r="G22" s="12">
        <f t="shared" si="4"/>
        <v>4.333333333333333</v>
      </c>
      <c r="I22" s="12">
        <f t="shared" si="1"/>
        <v>0</v>
      </c>
      <c r="J22" s="12">
        <f t="shared" si="1"/>
        <v>0</v>
      </c>
      <c r="K22" s="12">
        <f t="shared" si="1"/>
        <v>863.3333333333333</v>
      </c>
    </row>
    <row r="23" spans="1:11" ht="18.75">
      <c r="A23" s="1">
        <v>41550.458333333336</v>
      </c>
      <c r="B23">
        <v>5</v>
      </c>
      <c r="C23" s="2">
        <v>11</v>
      </c>
      <c r="E23" s="11">
        <f t="shared" si="2"/>
        <v>5</v>
      </c>
      <c r="F23" s="12">
        <f t="shared" si="3"/>
        <v>4.333333333333333</v>
      </c>
      <c r="G23" s="12">
        <f t="shared" si="4"/>
        <v>3.666666666666667</v>
      </c>
      <c r="I23" s="12">
        <f t="shared" si="1"/>
        <v>1050</v>
      </c>
      <c r="J23" s="12">
        <f t="shared" si="1"/>
        <v>863.3333333333333</v>
      </c>
      <c r="K23" s="12">
        <f t="shared" si="1"/>
        <v>0</v>
      </c>
    </row>
    <row r="24" spans="1:11" ht="18.75">
      <c r="A24" s="1">
        <v>41550.583333333336</v>
      </c>
      <c r="B24">
        <v>3</v>
      </c>
      <c r="C24" s="2">
        <v>14</v>
      </c>
      <c r="E24" s="11">
        <f t="shared" si="2"/>
        <v>3</v>
      </c>
      <c r="F24" s="12">
        <f t="shared" si="3"/>
        <v>3.3333333333333335</v>
      </c>
      <c r="G24" s="12">
        <f t="shared" si="4"/>
        <v>3.6666666666666665</v>
      </c>
      <c r="I24" s="12">
        <f t="shared" si="1"/>
        <v>0</v>
      </c>
      <c r="J24" s="12">
        <f t="shared" si="1"/>
        <v>0</v>
      </c>
      <c r="K24" s="12">
        <f t="shared" si="1"/>
        <v>0</v>
      </c>
    </row>
    <row r="25" spans="1:11" ht="18.75">
      <c r="A25" s="1">
        <v>41550.708333333336</v>
      </c>
      <c r="B25">
        <v>4</v>
      </c>
      <c r="C25" s="2">
        <v>17</v>
      </c>
      <c r="E25" s="11">
        <f t="shared" si="2"/>
        <v>4</v>
      </c>
      <c r="F25" s="12">
        <f t="shared" si="3"/>
        <v>3.3333333333333335</v>
      </c>
      <c r="G25" s="12">
        <f t="shared" si="4"/>
        <v>2.666666666666667</v>
      </c>
      <c r="I25" s="12">
        <f t="shared" si="1"/>
        <v>780</v>
      </c>
      <c r="J25" s="12">
        <f t="shared" si="1"/>
        <v>0</v>
      </c>
      <c r="K25" s="12">
        <f t="shared" si="1"/>
        <v>0</v>
      </c>
    </row>
    <row r="26" spans="1:11" ht="18.75">
      <c r="A26" s="1">
        <v>41550.833333333336</v>
      </c>
      <c r="B26">
        <v>2</v>
      </c>
      <c r="C26" s="2">
        <v>20</v>
      </c>
      <c r="E26" s="11">
        <f t="shared" si="2"/>
        <v>2</v>
      </c>
      <c r="F26" s="12">
        <f t="shared" si="3"/>
        <v>2.3333333333333335</v>
      </c>
      <c r="G26" s="12">
        <f t="shared" si="4"/>
        <v>2.6666666666666665</v>
      </c>
      <c r="I26" s="12">
        <f t="shared" si="1"/>
        <v>0</v>
      </c>
      <c r="J26" s="12">
        <f t="shared" si="1"/>
        <v>0</v>
      </c>
      <c r="K26" s="12">
        <f t="shared" si="1"/>
        <v>0</v>
      </c>
    </row>
    <row r="27" spans="1:12" ht="18.75">
      <c r="A27" s="1">
        <v>41550.958333333336</v>
      </c>
      <c r="B27">
        <v>3</v>
      </c>
      <c r="C27" s="2">
        <v>23</v>
      </c>
      <c r="D27" s="6">
        <f>SUM(B20:B27)/8</f>
        <v>3.25</v>
      </c>
      <c r="E27" s="11">
        <f t="shared" si="2"/>
        <v>3</v>
      </c>
      <c r="F27" s="12">
        <f t="shared" si="3"/>
        <v>3</v>
      </c>
      <c r="G27" s="12">
        <f t="shared" si="4"/>
        <v>3</v>
      </c>
      <c r="I27" s="12">
        <f t="shared" si="1"/>
        <v>0</v>
      </c>
      <c r="J27" s="12">
        <f t="shared" si="1"/>
        <v>0</v>
      </c>
      <c r="K27" s="12">
        <f t="shared" si="1"/>
        <v>0</v>
      </c>
      <c r="L27" s="32">
        <f>SUM(I20:K27)/1000</f>
        <v>3.5566666666666666</v>
      </c>
    </row>
    <row r="28" spans="1:11" ht="18.75">
      <c r="A28" s="1">
        <v>41551.083333333336</v>
      </c>
      <c r="B28">
        <v>3</v>
      </c>
      <c r="C28" s="3">
        <v>2</v>
      </c>
      <c r="E28" s="11">
        <f t="shared" si="2"/>
        <v>3</v>
      </c>
      <c r="F28" s="12">
        <f t="shared" si="3"/>
        <v>3</v>
      </c>
      <c r="G28" s="12">
        <f t="shared" si="4"/>
        <v>3</v>
      </c>
      <c r="I28" s="12">
        <f t="shared" si="1"/>
        <v>0</v>
      </c>
      <c r="J28" s="12">
        <f t="shared" si="1"/>
        <v>0</v>
      </c>
      <c r="K28" s="12">
        <f t="shared" si="1"/>
        <v>0</v>
      </c>
    </row>
    <row r="29" spans="1:11" ht="18.75">
      <c r="A29" s="1">
        <v>41551.208333333336</v>
      </c>
      <c r="B29">
        <v>3</v>
      </c>
      <c r="C29" s="3">
        <v>5</v>
      </c>
      <c r="E29" s="11">
        <f t="shared" si="2"/>
        <v>3</v>
      </c>
      <c r="F29" s="12">
        <f t="shared" si="3"/>
        <v>3</v>
      </c>
      <c r="G29" s="12">
        <f t="shared" si="4"/>
        <v>3</v>
      </c>
      <c r="I29" s="12">
        <f t="shared" si="1"/>
        <v>0</v>
      </c>
      <c r="J29" s="12">
        <f t="shared" si="1"/>
        <v>0</v>
      </c>
      <c r="K29" s="12">
        <f t="shared" si="1"/>
        <v>0</v>
      </c>
    </row>
    <row r="30" spans="1:11" ht="18.75">
      <c r="A30" s="1">
        <v>41551.333333333336</v>
      </c>
      <c r="B30">
        <v>3</v>
      </c>
      <c r="C30" s="3">
        <v>8</v>
      </c>
      <c r="E30" s="11">
        <f t="shared" si="2"/>
        <v>3</v>
      </c>
      <c r="F30" s="12">
        <f t="shared" si="3"/>
        <v>3.3333333333333335</v>
      </c>
      <c r="G30" s="12">
        <f t="shared" si="4"/>
        <v>3.6666666666666665</v>
      </c>
      <c r="I30" s="12">
        <f t="shared" si="1"/>
        <v>0</v>
      </c>
      <c r="J30" s="12">
        <f t="shared" si="1"/>
        <v>0</v>
      </c>
      <c r="K30" s="12">
        <f t="shared" si="1"/>
        <v>0</v>
      </c>
    </row>
    <row r="31" spans="1:11" ht="18.75">
      <c r="A31" s="1">
        <v>41551.458333333336</v>
      </c>
      <c r="B31">
        <v>4</v>
      </c>
      <c r="C31" s="3">
        <v>11</v>
      </c>
      <c r="E31" s="11">
        <f t="shared" si="2"/>
        <v>4</v>
      </c>
      <c r="F31" s="12">
        <f t="shared" si="3"/>
        <v>4.666666666666667</v>
      </c>
      <c r="G31" s="12">
        <f t="shared" si="4"/>
        <v>5.333333333333333</v>
      </c>
      <c r="I31" s="12">
        <f t="shared" si="1"/>
        <v>780</v>
      </c>
      <c r="J31" s="12">
        <f t="shared" si="1"/>
        <v>953.3333333333335</v>
      </c>
      <c r="K31" s="12">
        <f t="shared" si="1"/>
        <v>1153.3333333333333</v>
      </c>
    </row>
    <row r="32" spans="1:11" ht="18.75">
      <c r="A32" s="1">
        <v>41551.583333333336</v>
      </c>
      <c r="B32">
        <v>6</v>
      </c>
      <c r="C32" s="3">
        <v>14</v>
      </c>
      <c r="E32" s="11">
        <f t="shared" si="2"/>
        <v>6</v>
      </c>
      <c r="F32" s="12">
        <f t="shared" si="3"/>
        <v>5.333333333333333</v>
      </c>
      <c r="G32" s="12">
        <f t="shared" si="4"/>
        <v>4.666666666666667</v>
      </c>
      <c r="I32" s="12">
        <f t="shared" si="1"/>
        <v>1380</v>
      </c>
      <c r="J32" s="12">
        <f t="shared" si="1"/>
        <v>1153.3333333333333</v>
      </c>
      <c r="K32" s="12">
        <f t="shared" si="1"/>
        <v>953.3333333333335</v>
      </c>
    </row>
    <row r="33" spans="1:11" ht="18.75">
      <c r="A33" s="1">
        <v>41551.708333333336</v>
      </c>
      <c r="B33">
        <v>4</v>
      </c>
      <c r="C33" s="3">
        <v>17</v>
      </c>
      <c r="E33" s="11">
        <f t="shared" si="2"/>
        <v>4</v>
      </c>
      <c r="F33" s="12">
        <f t="shared" si="3"/>
        <v>3</v>
      </c>
      <c r="G33" s="12">
        <f t="shared" si="4"/>
        <v>2</v>
      </c>
      <c r="I33" s="12">
        <f t="shared" si="1"/>
        <v>780</v>
      </c>
      <c r="J33" s="12">
        <f t="shared" si="1"/>
        <v>0</v>
      </c>
      <c r="K33" s="12">
        <f t="shared" si="1"/>
        <v>0</v>
      </c>
    </row>
    <row r="34" spans="1:11" ht="18.75">
      <c r="A34" s="1">
        <v>41551.833333333336</v>
      </c>
      <c r="B34">
        <v>1</v>
      </c>
      <c r="C34" s="3">
        <v>20</v>
      </c>
      <c r="E34" s="11">
        <f t="shared" si="2"/>
        <v>1</v>
      </c>
      <c r="F34" s="12">
        <f t="shared" si="3"/>
        <v>1.6666666666666665</v>
      </c>
      <c r="G34" s="12">
        <f t="shared" si="4"/>
        <v>2.333333333333333</v>
      </c>
      <c r="I34" s="12">
        <f t="shared" si="1"/>
        <v>0</v>
      </c>
      <c r="J34" s="12">
        <f t="shared" si="1"/>
        <v>0</v>
      </c>
      <c r="K34" s="12">
        <f t="shared" si="1"/>
        <v>0</v>
      </c>
    </row>
    <row r="35" spans="1:12" ht="18.75">
      <c r="A35" s="1">
        <v>41551.958333333336</v>
      </c>
      <c r="B35">
        <v>3</v>
      </c>
      <c r="C35" s="3">
        <v>23</v>
      </c>
      <c r="D35" s="6">
        <f>SUM(B28:B35)/8</f>
        <v>3.375</v>
      </c>
      <c r="E35" s="11">
        <f t="shared" si="2"/>
        <v>3</v>
      </c>
      <c r="F35" s="12">
        <f t="shared" si="3"/>
        <v>2</v>
      </c>
      <c r="G35" s="12">
        <f t="shared" si="4"/>
        <v>1</v>
      </c>
      <c r="I35" s="12">
        <f t="shared" si="1"/>
        <v>0</v>
      </c>
      <c r="J35" s="12">
        <f t="shared" si="1"/>
        <v>0</v>
      </c>
      <c r="K35" s="12">
        <f t="shared" si="1"/>
        <v>0</v>
      </c>
      <c r="L35" s="32">
        <f>SUM(I28:K35)/1000</f>
        <v>7.153333333333334</v>
      </c>
    </row>
    <row r="36" spans="1:11" ht="18.75">
      <c r="A36" s="1">
        <v>41552.083333333336</v>
      </c>
      <c r="B36">
        <v>0</v>
      </c>
      <c r="C36" s="2">
        <v>2</v>
      </c>
      <c r="E36" s="11">
        <f t="shared" si="2"/>
        <v>0</v>
      </c>
      <c r="F36" s="12">
        <f t="shared" si="3"/>
        <v>0</v>
      </c>
      <c r="G36" s="12">
        <f t="shared" si="4"/>
        <v>0</v>
      </c>
      <c r="I36" s="12">
        <f t="shared" si="1"/>
        <v>0</v>
      </c>
      <c r="J36" s="12">
        <f t="shared" si="1"/>
        <v>0</v>
      </c>
      <c r="K36" s="12">
        <f t="shared" si="1"/>
        <v>0</v>
      </c>
    </row>
    <row r="37" spans="1:11" ht="18.75">
      <c r="A37" s="1">
        <v>41552.208333333336</v>
      </c>
      <c r="B37">
        <v>0</v>
      </c>
      <c r="C37" s="2">
        <v>5</v>
      </c>
      <c r="E37" s="11">
        <f t="shared" si="2"/>
        <v>0</v>
      </c>
      <c r="F37" s="12">
        <f t="shared" si="3"/>
        <v>0</v>
      </c>
      <c r="G37" s="12">
        <f t="shared" si="4"/>
        <v>0</v>
      </c>
      <c r="I37" s="12">
        <f t="shared" si="1"/>
        <v>0</v>
      </c>
      <c r="J37" s="12">
        <f t="shared" si="1"/>
        <v>0</v>
      </c>
      <c r="K37" s="12">
        <f t="shared" si="1"/>
        <v>0</v>
      </c>
    </row>
    <row r="38" spans="1:11" ht="18.75">
      <c r="A38" s="1">
        <v>41552.333333333336</v>
      </c>
      <c r="B38">
        <v>0</v>
      </c>
      <c r="C38" s="2">
        <v>8</v>
      </c>
      <c r="E38" s="11">
        <f t="shared" si="2"/>
        <v>0</v>
      </c>
      <c r="F38" s="12">
        <f t="shared" si="3"/>
        <v>0</v>
      </c>
      <c r="G38" s="12">
        <f t="shared" si="4"/>
        <v>0</v>
      </c>
      <c r="I38" s="12">
        <f t="shared" si="1"/>
        <v>0</v>
      </c>
      <c r="J38" s="12">
        <f t="shared" si="1"/>
        <v>0</v>
      </c>
      <c r="K38" s="12">
        <f t="shared" si="1"/>
        <v>0</v>
      </c>
    </row>
    <row r="39" spans="1:11" ht="18.75">
      <c r="A39" s="1">
        <v>41552.458333333336</v>
      </c>
      <c r="B39">
        <v>0</v>
      </c>
      <c r="C39" s="2">
        <v>11</v>
      </c>
      <c r="E39" s="11">
        <f t="shared" si="2"/>
        <v>0</v>
      </c>
      <c r="F39" s="12">
        <f t="shared" si="3"/>
        <v>0.3333333333333333</v>
      </c>
      <c r="G39" s="12">
        <f t="shared" si="4"/>
        <v>0.6666666666666666</v>
      </c>
      <c r="I39" s="12">
        <f t="shared" si="1"/>
        <v>0</v>
      </c>
      <c r="J39" s="12">
        <f t="shared" si="1"/>
        <v>0</v>
      </c>
      <c r="K39" s="12">
        <f t="shared" si="1"/>
        <v>0</v>
      </c>
    </row>
    <row r="40" spans="1:11" ht="18.75">
      <c r="A40" s="1">
        <v>41552.583333333336</v>
      </c>
      <c r="B40">
        <v>1</v>
      </c>
      <c r="C40" s="2">
        <v>14</v>
      </c>
      <c r="E40" s="11">
        <f t="shared" si="2"/>
        <v>1</v>
      </c>
      <c r="F40" s="12">
        <f t="shared" si="3"/>
        <v>0.6666666666666667</v>
      </c>
      <c r="G40" s="12">
        <f t="shared" si="4"/>
        <v>0.33333333333333337</v>
      </c>
      <c r="I40" s="12">
        <f t="shared" si="1"/>
        <v>0</v>
      </c>
      <c r="J40" s="12">
        <f t="shared" si="1"/>
        <v>0</v>
      </c>
      <c r="K40" s="12">
        <f t="shared" si="1"/>
        <v>0</v>
      </c>
    </row>
    <row r="41" spans="1:11" ht="18.75">
      <c r="A41" s="1">
        <v>41552.708333333336</v>
      </c>
      <c r="B41">
        <v>0</v>
      </c>
      <c r="C41" s="2">
        <v>17</v>
      </c>
      <c r="E41" s="11">
        <f t="shared" si="2"/>
        <v>0</v>
      </c>
      <c r="F41" s="12">
        <f t="shared" si="3"/>
        <v>0</v>
      </c>
      <c r="G41" s="12">
        <f t="shared" si="4"/>
        <v>0</v>
      </c>
      <c r="I41" s="12">
        <f t="shared" si="1"/>
        <v>0</v>
      </c>
      <c r="J41" s="12">
        <f t="shared" si="1"/>
        <v>0</v>
      </c>
      <c r="K41" s="12">
        <f t="shared" si="1"/>
        <v>0</v>
      </c>
    </row>
    <row r="42" spans="1:11" ht="18.75">
      <c r="A42" s="1">
        <v>41552.833333333336</v>
      </c>
      <c r="B42">
        <v>0</v>
      </c>
      <c r="C42" s="2">
        <v>20</v>
      </c>
      <c r="E42" s="11">
        <f t="shared" si="2"/>
        <v>0</v>
      </c>
      <c r="F42" s="12">
        <f t="shared" si="3"/>
        <v>0.6666666666666666</v>
      </c>
      <c r="G42" s="12">
        <f t="shared" si="4"/>
        <v>1.3333333333333333</v>
      </c>
      <c r="I42" s="12">
        <f t="shared" si="1"/>
        <v>0</v>
      </c>
      <c r="J42" s="12">
        <f t="shared" si="1"/>
        <v>0</v>
      </c>
      <c r="K42" s="12">
        <f t="shared" si="1"/>
        <v>0</v>
      </c>
    </row>
    <row r="43" spans="1:12" ht="18.75">
      <c r="A43" s="1">
        <v>41552.958333333336</v>
      </c>
      <c r="B43">
        <v>2</v>
      </c>
      <c r="C43" s="2">
        <v>23</v>
      </c>
      <c r="D43" s="6">
        <f>SUM(B36:B43)/8</f>
        <v>0.375</v>
      </c>
      <c r="E43" s="11">
        <f t="shared" si="2"/>
        <v>2</v>
      </c>
      <c r="F43" s="12">
        <f t="shared" si="3"/>
        <v>2.3333333333333335</v>
      </c>
      <c r="G43" s="12">
        <f t="shared" si="4"/>
        <v>2.6666666666666665</v>
      </c>
      <c r="I43" s="12">
        <f t="shared" si="1"/>
        <v>0</v>
      </c>
      <c r="J43" s="12">
        <f t="shared" si="1"/>
        <v>0</v>
      </c>
      <c r="K43" s="12">
        <f t="shared" si="1"/>
        <v>0</v>
      </c>
      <c r="L43" s="32">
        <f>SUM(I36:K43)/1000</f>
        <v>0</v>
      </c>
    </row>
    <row r="44" spans="1:11" ht="18.75">
      <c r="A44" s="1">
        <v>41553.083333333336</v>
      </c>
      <c r="B44">
        <v>3</v>
      </c>
      <c r="C44" s="3">
        <v>2</v>
      </c>
      <c r="E44" s="11">
        <f t="shared" si="2"/>
        <v>3</v>
      </c>
      <c r="F44" s="12">
        <f t="shared" si="3"/>
        <v>2</v>
      </c>
      <c r="G44" s="12">
        <f t="shared" si="4"/>
        <v>1</v>
      </c>
      <c r="I44" s="12">
        <f t="shared" si="1"/>
        <v>0</v>
      </c>
      <c r="J44" s="12">
        <f t="shared" si="1"/>
        <v>0</v>
      </c>
      <c r="K44" s="12">
        <f t="shared" si="1"/>
        <v>0</v>
      </c>
    </row>
    <row r="45" spans="1:11" ht="18.75">
      <c r="A45" s="1">
        <v>41553.208333333336</v>
      </c>
      <c r="B45">
        <v>0</v>
      </c>
      <c r="C45" s="3">
        <v>5</v>
      </c>
      <c r="E45" s="11">
        <f t="shared" si="2"/>
        <v>0</v>
      </c>
      <c r="F45" s="12">
        <f t="shared" si="3"/>
        <v>0.6666666666666666</v>
      </c>
      <c r="G45" s="12">
        <f t="shared" si="4"/>
        <v>1.3333333333333333</v>
      </c>
      <c r="I45" s="12">
        <f t="shared" si="1"/>
        <v>0</v>
      </c>
      <c r="J45" s="12">
        <f t="shared" si="1"/>
        <v>0</v>
      </c>
      <c r="K45" s="12">
        <f t="shared" si="1"/>
        <v>0</v>
      </c>
    </row>
    <row r="46" spans="1:11" ht="18.75">
      <c r="A46" s="1">
        <v>41553.333333333336</v>
      </c>
      <c r="B46">
        <v>2</v>
      </c>
      <c r="C46" s="3">
        <v>8</v>
      </c>
      <c r="E46" s="11">
        <f t="shared" si="2"/>
        <v>2</v>
      </c>
      <c r="F46" s="12">
        <f t="shared" si="3"/>
        <v>3</v>
      </c>
      <c r="G46" s="12">
        <f t="shared" si="4"/>
        <v>4</v>
      </c>
      <c r="I46" s="12">
        <f t="shared" si="1"/>
        <v>0</v>
      </c>
      <c r="J46" s="12">
        <f t="shared" si="1"/>
        <v>0</v>
      </c>
      <c r="K46" s="12">
        <f t="shared" si="1"/>
        <v>780</v>
      </c>
    </row>
    <row r="47" spans="1:11" ht="18.75">
      <c r="A47" s="1">
        <v>41553.458333333336</v>
      </c>
      <c r="B47">
        <v>5</v>
      </c>
      <c r="C47" s="3">
        <v>11</v>
      </c>
      <c r="E47" s="11">
        <f t="shared" si="2"/>
        <v>5</v>
      </c>
      <c r="F47" s="12">
        <f t="shared" si="3"/>
        <v>4.333333333333333</v>
      </c>
      <c r="G47" s="12">
        <f t="shared" si="4"/>
        <v>3.666666666666667</v>
      </c>
      <c r="I47" s="12">
        <f t="shared" si="1"/>
        <v>1050</v>
      </c>
      <c r="J47" s="12">
        <f t="shared" si="1"/>
        <v>863.3333333333333</v>
      </c>
      <c r="K47" s="12">
        <f t="shared" si="1"/>
        <v>0</v>
      </c>
    </row>
    <row r="48" spans="1:11" ht="18.75">
      <c r="A48" s="1">
        <v>41553.583333333336</v>
      </c>
      <c r="B48">
        <v>3</v>
      </c>
      <c r="C48" s="3">
        <v>14</v>
      </c>
      <c r="E48" s="11">
        <f t="shared" si="2"/>
        <v>3</v>
      </c>
      <c r="F48" s="12">
        <f t="shared" si="3"/>
        <v>3</v>
      </c>
      <c r="G48" s="12">
        <f t="shared" si="4"/>
        <v>3</v>
      </c>
      <c r="I48" s="12">
        <f t="shared" si="1"/>
        <v>0</v>
      </c>
      <c r="J48" s="12">
        <f t="shared" si="1"/>
        <v>0</v>
      </c>
      <c r="K48" s="12">
        <f t="shared" si="1"/>
        <v>0</v>
      </c>
    </row>
    <row r="49" spans="1:11" ht="18.75">
      <c r="A49" s="1">
        <v>41553.708333333336</v>
      </c>
      <c r="B49">
        <v>3</v>
      </c>
      <c r="C49" s="3">
        <v>17</v>
      </c>
      <c r="E49" s="11">
        <f t="shared" si="2"/>
        <v>3</v>
      </c>
      <c r="F49" s="12">
        <f t="shared" si="3"/>
        <v>2</v>
      </c>
      <c r="G49" s="12">
        <f t="shared" si="4"/>
        <v>1</v>
      </c>
      <c r="I49" s="12">
        <f t="shared" si="1"/>
        <v>0</v>
      </c>
      <c r="J49" s="12">
        <f t="shared" si="1"/>
        <v>0</v>
      </c>
      <c r="K49" s="12">
        <f t="shared" si="1"/>
        <v>0</v>
      </c>
    </row>
    <row r="50" spans="1:11" ht="18.75">
      <c r="A50" s="1">
        <v>41553.833333333336</v>
      </c>
      <c r="B50">
        <v>0</v>
      </c>
      <c r="C50" s="3">
        <v>20</v>
      </c>
      <c r="E50" s="11">
        <f t="shared" si="2"/>
        <v>0</v>
      </c>
      <c r="F50" s="12">
        <f t="shared" si="3"/>
        <v>0</v>
      </c>
      <c r="G50" s="12">
        <f t="shared" si="4"/>
        <v>0</v>
      </c>
      <c r="I50" s="12">
        <f t="shared" si="1"/>
        <v>0</v>
      </c>
      <c r="J50" s="12">
        <f t="shared" si="1"/>
        <v>0</v>
      </c>
      <c r="K50" s="12">
        <f t="shared" si="1"/>
        <v>0</v>
      </c>
    </row>
    <row r="51" spans="1:12" ht="18.75">
      <c r="A51" s="1">
        <v>41553.958333333336</v>
      </c>
      <c r="B51">
        <v>0</v>
      </c>
      <c r="C51" s="3">
        <v>23</v>
      </c>
      <c r="D51" s="6">
        <f>SUM(B44:B51)/8</f>
        <v>2</v>
      </c>
      <c r="E51" s="11">
        <f t="shared" si="2"/>
        <v>0</v>
      </c>
      <c r="F51" s="12">
        <f t="shared" si="3"/>
        <v>0.3333333333333333</v>
      </c>
      <c r="G51" s="12">
        <f t="shared" si="4"/>
        <v>0.6666666666666666</v>
      </c>
      <c r="I51" s="12">
        <f t="shared" si="1"/>
        <v>0</v>
      </c>
      <c r="J51" s="12">
        <f t="shared" si="1"/>
        <v>0</v>
      </c>
      <c r="K51" s="12">
        <f t="shared" si="1"/>
        <v>0</v>
      </c>
      <c r="L51" s="32">
        <f>SUM(I44:K51)/1000</f>
        <v>2.693333333333333</v>
      </c>
    </row>
    <row r="52" spans="1:11" ht="18.75">
      <c r="A52" s="1">
        <v>41554.083333333336</v>
      </c>
      <c r="B52">
        <v>1</v>
      </c>
      <c r="C52" s="2">
        <v>2</v>
      </c>
      <c r="E52" s="11">
        <f t="shared" si="2"/>
        <v>1</v>
      </c>
      <c r="F52" s="12">
        <f t="shared" si="3"/>
        <v>1</v>
      </c>
      <c r="G52" s="12">
        <f t="shared" si="4"/>
        <v>1</v>
      </c>
      <c r="I52" s="12">
        <f t="shared" si="1"/>
        <v>0</v>
      </c>
      <c r="J52" s="12">
        <f t="shared" si="1"/>
        <v>0</v>
      </c>
      <c r="K52" s="12">
        <f t="shared" si="1"/>
        <v>0</v>
      </c>
    </row>
    <row r="53" spans="1:11" ht="18.75">
      <c r="A53" s="1">
        <v>41554.208333333336</v>
      </c>
      <c r="B53">
        <v>1</v>
      </c>
      <c r="C53" s="2">
        <v>5</v>
      </c>
      <c r="E53" s="11">
        <f t="shared" si="2"/>
        <v>1</v>
      </c>
      <c r="F53" s="12">
        <f t="shared" si="3"/>
        <v>1</v>
      </c>
      <c r="G53" s="12">
        <f t="shared" si="4"/>
        <v>1</v>
      </c>
      <c r="I53" s="12">
        <f t="shared" si="1"/>
        <v>0</v>
      </c>
      <c r="J53" s="12">
        <f t="shared" si="1"/>
        <v>0</v>
      </c>
      <c r="K53" s="12">
        <f t="shared" si="1"/>
        <v>0</v>
      </c>
    </row>
    <row r="54" spans="1:11" ht="18.75">
      <c r="A54" s="1">
        <v>41554.333333333336</v>
      </c>
      <c r="B54">
        <v>1</v>
      </c>
      <c r="C54" s="2">
        <v>8</v>
      </c>
      <c r="E54" s="11">
        <f t="shared" si="2"/>
        <v>1</v>
      </c>
      <c r="F54" s="12">
        <f t="shared" si="3"/>
        <v>1.6666666666666665</v>
      </c>
      <c r="G54" s="12">
        <f t="shared" si="4"/>
        <v>2.333333333333333</v>
      </c>
      <c r="I54" s="12">
        <f t="shared" si="1"/>
        <v>0</v>
      </c>
      <c r="J54" s="12">
        <f t="shared" si="1"/>
        <v>0</v>
      </c>
      <c r="K54" s="12">
        <f t="shared" si="1"/>
        <v>0</v>
      </c>
    </row>
    <row r="55" spans="1:11" ht="18.75">
      <c r="A55" s="1">
        <v>41554.458333333336</v>
      </c>
      <c r="B55">
        <v>3</v>
      </c>
      <c r="C55" s="2">
        <v>11</v>
      </c>
      <c r="E55" s="11">
        <f t="shared" si="2"/>
        <v>3</v>
      </c>
      <c r="F55" s="12">
        <f t="shared" si="3"/>
        <v>3</v>
      </c>
      <c r="G55" s="12">
        <f t="shared" si="4"/>
        <v>3</v>
      </c>
      <c r="I55" s="12">
        <f t="shared" si="1"/>
        <v>0</v>
      </c>
      <c r="J55" s="12">
        <f t="shared" si="1"/>
        <v>0</v>
      </c>
      <c r="K55" s="12">
        <f t="shared" si="1"/>
        <v>0</v>
      </c>
    </row>
    <row r="56" spans="1:11" ht="18.75">
      <c r="A56" s="1">
        <v>41554.583333333336</v>
      </c>
      <c r="B56">
        <v>3</v>
      </c>
      <c r="C56" s="2">
        <v>14</v>
      </c>
      <c r="E56" s="11">
        <f t="shared" si="2"/>
        <v>3</v>
      </c>
      <c r="F56" s="12">
        <f t="shared" si="3"/>
        <v>2.3333333333333335</v>
      </c>
      <c r="G56" s="12">
        <f t="shared" si="4"/>
        <v>1.6666666666666667</v>
      </c>
      <c r="I56" s="12">
        <f t="shared" si="1"/>
        <v>0</v>
      </c>
      <c r="J56" s="12">
        <f t="shared" si="1"/>
        <v>0</v>
      </c>
      <c r="K56" s="12">
        <f t="shared" si="1"/>
        <v>0</v>
      </c>
    </row>
    <row r="57" spans="1:11" ht="18.75">
      <c r="A57" s="1">
        <v>41554.708333333336</v>
      </c>
      <c r="B57">
        <v>1</v>
      </c>
      <c r="C57" s="2">
        <v>17</v>
      </c>
      <c r="E57" s="11">
        <f t="shared" si="2"/>
        <v>1</v>
      </c>
      <c r="F57" s="12">
        <f t="shared" si="3"/>
        <v>0.6666666666666667</v>
      </c>
      <c r="G57" s="12">
        <f t="shared" si="4"/>
        <v>0.33333333333333337</v>
      </c>
      <c r="I57" s="12">
        <f t="shared" si="1"/>
        <v>0</v>
      </c>
      <c r="J57" s="12">
        <f t="shared" si="1"/>
        <v>0</v>
      </c>
      <c r="K57" s="12">
        <f t="shared" si="1"/>
        <v>0</v>
      </c>
    </row>
    <row r="58" spans="1:11" ht="19.5" thickBot="1">
      <c r="A58" s="1">
        <v>41554.833333333336</v>
      </c>
      <c r="B58">
        <v>0</v>
      </c>
      <c r="C58" s="2">
        <v>20</v>
      </c>
      <c r="E58" s="11">
        <f t="shared" si="2"/>
        <v>0</v>
      </c>
      <c r="F58" s="12">
        <f t="shared" si="3"/>
        <v>0</v>
      </c>
      <c r="G58" s="12">
        <f t="shared" si="4"/>
        <v>0</v>
      </c>
      <c r="I58" s="12">
        <f t="shared" si="1"/>
        <v>0</v>
      </c>
      <c r="J58" s="12">
        <f t="shared" si="1"/>
        <v>0</v>
      </c>
      <c r="K58" s="12">
        <f t="shared" si="1"/>
        <v>0</v>
      </c>
    </row>
    <row r="59" spans="1:12" ht="19.5" thickBot="1">
      <c r="A59" s="1">
        <v>41554.958333333336</v>
      </c>
      <c r="B59">
        <v>0</v>
      </c>
      <c r="C59" s="5">
        <v>23</v>
      </c>
      <c r="D59" s="8">
        <f>SUM(B52:B59)/8</f>
        <v>1.25</v>
      </c>
      <c r="E59" s="11">
        <f t="shared" si="2"/>
        <v>0</v>
      </c>
      <c r="F59" s="12">
        <f t="shared" si="3"/>
        <v>0.3333333333333333</v>
      </c>
      <c r="G59" s="12">
        <f t="shared" si="4"/>
        <v>0.6666666666666666</v>
      </c>
      <c r="I59" s="12">
        <f t="shared" si="1"/>
        <v>0</v>
      </c>
      <c r="J59" s="12">
        <f t="shared" si="1"/>
        <v>0</v>
      </c>
      <c r="K59" s="12">
        <f t="shared" si="1"/>
        <v>0</v>
      </c>
      <c r="L59" s="32">
        <f>SUM(I52:K59)/1000</f>
        <v>0</v>
      </c>
    </row>
    <row r="60" spans="1:11" ht="18.75">
      <c r="A60" s="1">
        <v>41555.083333333336</v>
      </c>
      <c r="B60">
        <v>1</v>
      </c>
      <c r="C60" s="3">
        <v>2</v>
      </c>
      <c r="E60" s="11">
        <f t="shared" si="2"/>
        <v>1</v>
      </c>
      <c r="F60" s="12">
        <f t="shared" si="3"/>
        <v>0.6666666666666667</v>
      </c>
      <c r="G60" s="12">
        <f t="shared" si="4"/>
        <v>0.33333333333333337</v>
      </c>
      <c r="I60" s="12">
        <f t="shared" si="1"/>
        <v>0</v>
      </c>
      <c r="J60" s="12">
        <f t="shared" si="1"/>
        <v>0</v>
      </c>
      <c r="K60" s="12">
        <f t="shared" si="1"/>
        <v>0</v>
      </c>
    </row>
    <row r="61" spans="1:11" ht="18.75">
      <c r="A61" s="1">
        <v>41555.208333333336</v>
      </c>
      <c r="B61">
        <v>0</v>
      </c>
      <c r="C61" s="3">
        <v>5</v>
      </c>
      <c r="E61" s="11">
        <f t="shared" si="2"/>
        <v>0</v>
      </c>
      <c r="F61" s="12">
        <f t="shared" si="3"/>
        <v>0</v>
      </c>
      <c r="G61" s="12">
        <f t="shared" si="4"/>
        <v>0</v>
      </c>
      <c r="I61" s="12">
        <f t="shared" si="1"/>
        <v>0</v>
      </c>
      <c r="J61" s="12">
        <f t="shared" si="1"/>
        <v>0</v>
      </c>
      <c r="K61" s="12">
        <f t="shared" si="1"/>
        <v>0</v>
      </c>
    </row>
    <row r="62" spans="1:11" ht="18.75">
      <c r="A62" s="1">
        <v>41555.333333333336</v>
      </c>
      <c r="B62">
        <v>0</v>
      </c>
      <c r="C62" s="3">
        <v>8</v>
      </c>
      <c r="E62" s="11">
        <f t="shared" si="2"/>
        <v>0</v>
      </c>
      <c r="F62" s="12">
        <f t="shared" si="3"/>
        <v>0.3333333333333333</v>
      </c>
      <c r="G62" s="12">
        <f t="shared" si="4"/>
        <v>0.6666666666666666</v>
      </c>
      <c r="I62" s="12">
        <f t="shared" si="1"/>
        <v>0</v>
      </c>
      <c r="J62" s="12">
        <f t="shared" si="1"/>
        <v>0</v>
      </c>
      <c r="K62" s="12">
        <f t="shared" si="1"/>
        <v>0</v>
      </c>
    </row>
    <row r="63" spans="1:11" ht="18.75">
      <c r="A63" s="1">
        <v>41555.458333333336</v>
      </c>
      <c r="B63">
        <v>1</v>
      </c>
      <c r="C63" s="3">
        <v>11</v>
      </c>
      <c r="E63" s="11">
        <f t="shared" si="2"/>
        <v>1</v>
      </c>
      <c r="F63" s="12">
        <f t="shared" si="3"/>
        <v>1.3333333333333333</v>
      </c>
      <c r="G63" s="12">
        <f t="shared" si="4"/>
        <v>1.6666666666666665</v>
      </c>
      <c r="I63" s="12">
        <f t="shared" si="1"/>
        <v>0</v>
      </c>
      <c r="J63" s="12">
        <f t="shared" si="1"/>
        <v>0</v>
      </c>
      <c r="K63" s="12">
        <f t="shared" si="1"/>
        <v>0</v>
      </c>
    </row>
    <row r="64" spans="1:11" ht="18.75">
      <c r="A64" s="1">
        <v>41555.583333333336</v>
      </c>
      <c r="B64">
        <v>2</v>
      </c>
      <c r="C64" s="3">
        <v>14</v>
      </c>
      <c r="E64" s="11">
        <f t="shared" si="2"/>
        <v>2</v>
      </c>
      <c r="F64" s="12">
        <f t="shared" si="3"/>
        <v>2</v>
      </c>
      <c r="G64" s="12">
        <f t="shared" si="4"/>
        <v>2</v>
      </c>
      <c r="I64" s="12">
        <f t="shared" si="1"/>
        <v>0</v>
      </c>
      <c r="J64" s="12">
        <f t="shared" si="1"/>
        <v>0</v>
      </c>
      <c r="K64" s="12">
        <f t="shared" si="1"/>
        <v>0</v>
      </c>
    </row>
    <row r="65" spans="1:11" ht="18.75">
      <c r="A65" s="1">
        <v>41555.708333333336</v>
      </c>
      <c r="B65">
        <v>2</v>
      </c>
      <c r="C65" s="3">
        <v>17</v>
      </c>
      <c r="E65" s="11">
        <f t="shared" si="2"/>
        <v>2</v>
      </c>
      <c r="F65" s="12">
        <f t="shared" si="3"/>
        <v>1.6666666666666667</v>
      </c>
      <c r="G65" s="12">
        <f t="shared" si="4"/>
        <v>1.3333333333333335</v>
      </c>
      <c r="I65" s="12">
        <f t="shared" si="1"/>
        <v>0</v>
      </c>
      <c r="J65" s="12">
        <f t="shared" si="1"/>
        <v>0</v>
      </c>
      <c r="K65" s="12">
        <f t="shared" si="1"/>
        <v>0</v>
      </c>
    </row>
    <row r="66" spans="1:11" ht="18.75">
      <c r="A66" s="1">
        <v>41555.833333333336</v>
      </c>
      <c r="B66">
        <v>1</v>
      </c>
      <c r="C66" s="3">
        <v>20</v>
      </c>
      <c r="E66" s="11">
        <f t="shared" si="2"/>
        <v>1</v>
      </c>
      <c r="F66" s="12">
        <f t="shared" si="3"/>
        <v>1.3333333333333333</v>
      </c>
      <c r="G66" s="12">
        <f t="shared" si="4"/>
        <v>1.6666666666666665</v>
      </c>
      <c r="I66" s="12">
        <f t="shared" si="1"/>
        <v>0</v>
      </c>
      <c r="J66" s="12">
        <f t="shared" si="1"/>
        <v>0</v>
      </c>
      <c r="K66" s="12">
        <f t="shared" si="1"/>
        <v>0</v>
      </c>
    </row>
    <row r="67" spans="1:12" ht="18.75">
      <c r="A67" s="1">
        <v>41555.958333333336</v>
      </c>
      <c r="B67">
        <v>2</v>
      </c>
      <c r="C67" s="3">
        <v>23</v>
      </c>
      <c r="D67" s="9">
        <f>SUM(B60:B67)/8</f>
        <v>1.125</v>
      </c>
      <c r="E67" s="11">
        <f t="shared" si="2"/>
        <v>2</v>
      </c>
      <c r="F67" s="12">
        <f t="shared" si="3"/>
        <v>1.3333333333333335</v>
      </c>
      <c r="G67" s="12">
        <f t="shared" si="4"/>
        <v>0.6666666666666667</v>
      </c>
      <c r="I67" s="12">
        <f t="shared" si="1"/>
        <v>0</v>
      </c>
      <c r="J67" s="12">
        <f t="shared" si="1"/>
        <v>0</v>
      </c>
      <c r="K67" s="12">
        <f t="shared" si="1"/>
        <v>0</v>
      </c>
      <c r="L67" s="32">
        <f>SUM(I60:K67)/1000</f>
        <v>0</v>
      </c>
    </row>
    <row r="68" spans="1:11" ht="18.75">
      <c r="A68" s="1">
        <v>41556.083333333336</v>
      </c>
      <c r="B68">
        <v>0</v>
      </c>
      <c r="C68" s="2">
        <v>2</v>
      </c>
      <c r="E68" s="11">
        <f t="shared" si="2"/>
        <v>0</v>
      </c>
      <c r="F68" s="12">
        <f t="shared" si="3"/>
        <v>0.3333333333333333</v>
      </c>
      <c r="G68" s="12">
        <f t="shared" si="4"/>
        <v>0.6666666666666666</v>
      </c>
      <c r="I68" s="12">
        <f t="shared" si="1"/>
        <v>0</v>
      </c>
      <c r="J68" s="12">
        <f t="shared" si="1"/>
        <v>0</v>
      </c>
      <c r="K68" s="12">
        <f t="shared" si="1"/>
        <v>0</v>
      </c>
    </row>
    <row r="69" spans="1:11" ht="18.75">
      <c r="A69" s="1">
        <v>41556.208333333336</v>
      </c>
      <c r="B69">
        <v>1</v>
      </c>
      <c r="C69" s="2">
        <v>5</v>
      </c>
      <c r="E69" s="11">
        <f t="shared" si="2"/>
        <v>1</v>
      </c>
      <c r="F69" s="12">
        <f t="shared" si="3"/>
        <v>1</v>
      </c>
      <c r="G69" s="12">
        <f t="shared" si="4"/>
        <v>1</v>
      </c>
      <c r="I69" s="12">
        <f aca="true" t="shared" si="5" ref="I69:K132">IF(E69&lt;$I$1,0,IF(E69&gt;$K$1,2300,E69*E69*30+300))</f>
        <v>0</v>
      </c>
      <c r="J69" s="12">
        <f t="shared" si="5"/>
        <v>0</v>
      </c>
      <c r="K69" s="12">
        <f t="shared" si="5"/>
        <v>0</v>
      </c>
    </row>
    <row r="70" spans="1:11" ht="18.75">
      <c r="A70" s="1">
        <v>41556.333333333336</v>
      </c>
      <c r="B70">
        <v>1</v>
      </c>
      <c r="C70" s="2">
        <v>8</v>
      </c>
      <c r="E70" s="11">
        <f t="shared" si="2"/>
        <v>1</v>
      </c>
      <c r="F70" s="12">
        <f t="shared" si="3"/>
        <v>1.6666666666666665</v>
      </c>
      <c r="G70" s="12">
        <f t="shared" si="4"/>
        <v>2.333333333333333</v>
      </c>
      <c r="I70" s="12">
        <f t="shared" si="5"/>
        <v>0</v>
      </c>
      <c r="J70" s="12">
        <f t="shared" si="5"/>
        <v>0</v>
      </c>
      <c r="K70" s="12">
        <f t="shared" si="5"/>
        <v>0</v>
      </c>
    </row>
    <row r="71" spans="1:11" ht="18.75">
      <c r="A71" s="1">
        <v>41556.458333333336</v>
      </c>
      <c r="B71">
        <v>3</v>
      </c>
      <c r="C71" s="2">
        <v>11</v>
      </c>
      <c r="E71" s="11">
        <f t="shared" si="2"/>
        <v>3</v>
      </c>
      <c r="F71" s="12">
        <f t="shared" si="3"/>
        <v>3.3333333333333335</v>
      </c>
      <c r="G71" s="12">
        <f t="shared" si="4"/>
        <v>3.6666666666666665</v>
      </c>
      <c r="I71" s="12">
        <f t="shared" si="5"/>
        <v>0</v>
      </c>
      <c r="J71" s="12">
        <f t="shared" si="5"/>
        <v>0</v>
      </c>
      <c r="K71" s="12">
        <f t="shared" si="5"/>
        <v>0</v>
      </c>
    </row>
    <row r="72" spans="1:11" ht="18.75">
      <c r="A72" s="1">
        <v>41556.583333333336</v>
      </c>
      <c r="B72">
        <v>4</v>
      </c>
      <c r="C72" s="2">
        <v>14</v>
      </c>
      <c r="E72" s="11">
        <f t="shared" si="2"/>
        <v>4</v>
      </c>
      <c r="F72" s="12">
        <f t="shared" si="3"/>
        <v>3.6666666666666665</v>
      </c>
      <c r="G72" s="12">
        <f t="shared" si="4"/>
        <v>3.3333333333333335</v>
      </c>
      <c r="I72" s="12">
        <f t="shared" si="5"/>
        <v>780</v>
      </c>
      <c r="J72" s="12">
        <f t="shared" si="5"/>
        <v>0</v>
      </c>
      <c r="K72" s="12">
        <f t="shared" si="5"/>
        <v>0</v>
      </c>
    </row>
    <row r="73" spans="1:11" ht="18.75">
      <c r="A73" s="1">
        <v>41556.708333333336</v>
      </c>
      <c r="B73">
        <v>3</v>
      </c>
      <c r="C73" s="2">
        <v>17</v>
      </c>
      <c r="E73" s="11">
        <f aca="true" t="shared" si="6" ref="E73:E136">B73</f>
        <v>3</v>
      </c>
      <c r="F73" s="12">
        <f aca="true" t="shared" si="7" ref="F73:F136">(B74-B73)/3+B73</f>
        <v>3.3333333333333335</v>
      </c>
      <c r="G73" s="12">
        <f aca="true" t="shared" si="8" ref="G73:G136">(B74-B73)/3*2+B73</f>
        <v>3.6666666666666665</v>
      </c>
      <c r="I73" s="12">
        <f t="shared" si="5"/>
        <v>0</v>
      </c>
      <c r="J73" s="12">
        <f t="shared" si="5"/>
        <v>0</v>
      </c>
      <c r="K73" s="12">
        <f t="shared" si="5"/>
        <v>0</v>
      </c>
    </row>
    <row r="74" spans="1:11" ht="18.75">
      <c r="A74" s="1">
        <v>41556.833333333336</v>
      </c>
      <c r="B74">
        <v>4</v>
      </c>
      <c r="C74" s="2">
        <v>20</v>
      </c>
      <c r="E74" s="11">
        <f t="shared" si="6"/>
        <v>4</v>
      </c>
      <c r="F74" s="12">
        <f t="shared" si="7"/>
        <v>3.3333333333333335</v>
      </c>
      <c r="G74" s="12">
        <f t="shared" si="8"/>
        <v>2.666666666666667</v>
      </c>
      <c r="I74" s="12">
        <f t="shared" si="5"/>
        <v>780</v>
      </c>
      <c r="J74" s="12">
        <f t="shared" si="5"/>
        <v>0</v>
      </c>
      <c r="K74" s="12">
        <f t="shared" si="5"/>
        <v>0</v>
      </c>
    </row>
    <row r="75" spans="1:12" ht="18.75">
      <c r="A75" s="1">
        <v>41556.958333333336</v>
      </c>
      <c r="B75">
        <v>2</v>
      </c>
      <c r="C75" s="2">
        <v>23</v>
      </c>
      <c r="D75" s="6">
        <f>SUM(B68:B75)/8</f>
        <v>2.25</v>
      </c>
      <c r="E75" s="11">
        <f t="shared" si="6"/>
        <v>2</v>
      </c>
      <c r="F75" s="12">
        <f t="shared" si="7"/>
        <v>1.3333333333333335</v>
      </c>
      <c r="G75" s="12">
        <f t="shared" si="8"/>
        <v>0.6666666666666667</v>
      </c>
      <c r="I75" s="12">
        <f t="shared" si="5"/>
        <v>0</v>
      </c>
      <c r="J75" s="12">
        <f t="shared" si="5"/>
        <v>0</v>
      </c>
      <c r="K75" s="12">
        <f t="shared" si="5"/>
        <v>0</v>
      </c>
      <c r="L75" s="32">
        <f>SUM(I68:K75)/1000</f>
        <v>1.56</v>
      </c>
    </row>
    <row r="76" spans="1:11" ht="18.75">
      <c r="A76" s="1">
        <v>41557.083333333336</v>
      </c>
      <c r="B76">
        <v>0</v>
      </c>
      <c r="C76" s="3">
        <v>2</v>
      </c>
      <c r="E76" s="11">
        <f t="shared" si="6"/>
        <v>0</v>
      </c>
      <c r="F76" s="12">
        <f t="shared" si="7"/>
        <v>0.3333333333333333</v>
      </c>
      <c r="G76" s="12">
        <f t="shared" si="8"/>
        <v>0.6666666666666666</v>
      </c>
      <c r="I76" s="12">
        <f t="shared" si="5"/>
        <v>0</v>
      </c>
      <c r="J76" s="12">
        <f t="shared" si="5"/>
        <v>0</v>
      </c>
      <c r="K76" s="12">
        <f t="shared" si="5"/>
        <v>0</v>
      </c>
    </row>
    <row r="77" spans="1:11" ht="18.75">
      <c r="A77" s="1">
        <v>41557.208333333336</v>
      </c>
      <c r="B77">
        <v>1</v>
      </c>
      <c r="C77" s="3">
        <v>5</v>
      </c>
      <c r="E77" s="11">
        <f t="shared" si="6"/>
        <v>1</v>
      </c>
      <c r="F77" s="12">
        <f t="shared" si="7"/>
        <v>1.6666666666666665</v>
      </c>
      <c r="G77" s="12">
        <f t="shared" si="8"/>
        <v>2.333333333333333</v>
      </c>
      <c r="I77" s="12">
        <f t="shared" si="5"/>
        <v>0</v>
      </c>
      <c r="J77" s="12">
        <f t="shared" si="5"/>
        <v>0</v>
      </c>
      <c r="K77" s="12">
        <f t="shared" si="5"/>
        <v>0</v>
      </c>
    </row>
    <row r="78" spans="1:11" ht="18.75">
      <c r="A78" s="1">
        <v>41557.333333333336</v>
      </c>
      <c r="B78">
        <v>3</v>
      </c>
      <c r="C78" s="3">
        <v>8</v>
      </c>
      <c r="E78" s="11">
        <f t="shared" si="6"/>
        <v>3</v>
      </c>
      <c r="F78" s="12">
        <f t="shared" si="7"/>
        <v>3</v>
      </c>
      <c r="G78" s="12">
        <f t="shared" si="8"/>
        <v>3</v>
      </c>
      <c r="I78" s="12">
        <f t="shared" si="5"/>
        <v>0</v>
      </c>
      <c r="J78" s="12">
        <f t="shared" si="5"/>
        <v>0</v>
      </c>
      <c r="K78" s="12">
        <f t="shared" si="5"/>
        <v>0</v>
      </c>
    </row>
    <row r="79" spans="1:11" ht="18.75">
      <c r="A79" s="1">
        <v>41557.458333333336</v>
      </c>
      <c r="B79">
        <v>3</v>
      </c>
      <c r="C79" s="3">
        <v>11</v>
      </c>
      <c r="E79" s="11">
        <f t="shared" si="6"/>
        <v>3</v>
      </c>
      <c r="F79" s="12">
        <f t="shared" si="7"/>
        <v>3.3333333333333335</v>
      </c>
      <c r="G79" s="12">
        <f t="shared" si="8"/>
        <v>3.6666666666666665</v>
      </c>
      <c r="I79" s="12">
        <f t="shared" si="5"/>
        <v>0</v>
      </c>
      <c r="J79" s="12">
        <f t="shared" si="5"/>
        <v>0</v>
      </c>
      <c r="K79" s="12">
        <f t="shared" si="5"/>
        <v>0</v>
      </c>
    </row>
    <row r="80" spans="1:11" ht="18.75">
      <c r="A80" s="1">
        <v>41557.583333333336</v>
      </c>
      <c r="B80">
        <v>4</v>
      </c>
      <c r="C80" s="3">
        <v>14</v>
      </c>
      <c r="E80" s="11">
        <f t="shared" si="6"/>
        <v>4</v>
      </c>
      <c r="F80" s="12">
        <f t="shared" si="7"/>
        <v>4</v>
      </c>
      <c r="G80" s="12">
        <f t="shared" si="8"/>
        <v>4</v>
      </c>
      <c r="I80" s="12">
        <f t="shared" si="5"/>
        <v>780</v>
      </c>
      <c r="J80" s="12">
        <f t="shared" si="5"/>
        <v>780</v>
      </c>
      <c r="K80" s="12">
        <f t="shared" si="5"/>
        <v>780</v>
      </c>
    </row>
    <row r="81" spans="1:11" ht="18.75">
      <c r="A81" s="1">
        <v>41557.708333333336</v>
      </c>
      <c r="B81">
        <v>4</v>
      </c>
      <c r="C81" s="3">
        <v>17</v>
      </c>
      <c r="E81" s="11">
        <f t="shared" si="6"/>
        <v>4</v>
      </c>
      <c r="F81" s="12">
        <f t="shared" si="7"/>
        <v>3.3333333333333335</v>
      </c>
      <c r="G81" s="12">
        <f t="shared" si="8"/>
        <v>2.666666666666667</v>
      </c>
      <c r="I81" s="12">
        <f t="shared" si="5"/>
        <v>780</v>
      </c>
      <c r="J81" s="12">
        <f t="shared" si="5"/>
        <v>0</v>
      </c>
      <c r="K81" s="12">
        <f t="shared" si="5"/>
        <v>0</v>
      </c>
    </row>
    <row r="82" spans="1:11" ht="18.75">
      <c r="A82" s="1">
        <v>41557.833333333336</v>
      </c>
      <c r="B82">
        <v>2</v>
      </c>
      <c r="C82" s="3">
        <v>20</v>
      </c>
      <c r="E82" s="11">
        <f t="shared" si="6"/>
        <v>2</v>
      </c>
      <c r="F82" s="12">
        <f t="shared" si="7"/>
        <v>2</v>
      </c>
      <c r="G82" s="12">
        <f t="shared" si="8"/>
        <v>2</v>
      </c>
      <c r="I82" s="12">
        <f t="shared" si="5"/>
        <v>0</v>
      </c>
      <c r="J82" s="12">
        <f t="shared" si="5"/>
        <v>0</v>
      </c>
      <c r="K82" s="12">
        <f t="shared" si="5"/>
        <v>0</v>
      </c>
    </row>
    <row r="83" spans="1:12" ht="18.75">
      <c r="A83" s="1">
        <v>41557.958333333336</v>
      </c>
      <c r="B83">
        <v>2</v>
      </c>
      <c r="C83" s="3">
        <v>23</v>
      </c>
      <c r="D83" s="6">
        <f>SUM(B76:B83)/8</f>
        <v>2.375</v>
      </c>
      <c r="E83" s="11">
        <f t="shared" si="6"/>
        <v>2</v>
      </c>
      <c r="F83" s="12">
        <f t="shared" si="7"/>
        <v>1.3333333333333335</v>
      </c>
      <c r="G83" s="12">
        <f t="shared" si="8"/>
        <v>0.6666666666666667</v>
      </c>
      <c r="I83" s="12">
        <f t="shared" si="5"/>
        <v>0</v>
      </c>
      <c r="J83" s="12">
        <f t="shared" si="5"/>
        <v>0</v>
      </c>
      <c r="K83" s="12">
        <f t="shared" si="5"/>
        <v>0</v>
      </c>
      <c r="L83" s="32">
        <f>SUM(I76:K83)/1000</f>
        <v>3.12</v>
      </c>
    </row>
    <row r="84" spans="1:11" ht="18.75">
      <c r="A84" s="1">
        <v>41558.083333333336</v>
      </c>
      <c r="B84">
        <v>0</v>
      </c>
      <c r="C84" s="2">
        <v>2</v>
      </c>
      <c r="E84" s="11">
        <f t="shared" si="6"/>
        <v>0</v>
      </c>
      <c r="F84" s="12">
        <f t="shared" si="7"/>
        <v>0.3333333333333333</v>
      </c>
      <c r="G84" s="12">
        <f t="shared" si="8"/>
        <v>0.6666666666666666</v>
      </c>
      <c r="I84" s="12">
        <f t="shared" si="5"/>
        <v>0</v>
      </c>
      <c r="J84" s="12">
        <f t="shared" si="5"/>
        <v>0</v>
      </c>
      <c r="K84" s="12">
        <f t="shared" si="5"/>
        <v>0</v>
      </c>
    </row>
    <row r="85" spans="1:11" ht="18.75">
      <c r="A85" s="1">
        <v>41558.208333333336</v>
      </c>
      <c r="B85">
        <v>1</v>
      </c>
      <c r="C85" s="2">
        <v>5</v>
      </c>
      <c r="E85" s="11">
        <f t="shared" si="6"/>
        <v>1</v>
      </c>
      <c r="F85" s="12">
        <f t="shared" si="7"/>
        <v>1</v>
      </c>
      <c r="G85" s="12">
        <f t="shared" si="8"/>
        <v>1</v>
      </c>
      <c r="I85" s="12">
        <f t="shared" si="5"/>
        <v>0</v>
      </c>
      <c r="J85" s="12">
        <f t="shared" si="5"/>
        <v>0</v>
      </c>
      <c r="K85" s="12">
        <f t="shared" si="5"/>
        <v>0</v>
      </c>
    </row>
    <row r="86" spans="1:11" ht="18.75">
      <c r="A86" s="1">
        <v>41558.333333333336</v>
      </c>
      <c r="B86">
        <v>1</v>
      </c>
      <c r="C86" s="2">
        <v>8</v>
      </c>
      <c r="E86" s="11">
        <f t="shared" si="6"/>
        <v>1</v>
      </c>
      <c r="F86" s="12">
        <f t="shared" si="7"/>
        <v>1.6666666666666665</v>
      </c>
      <c r="G86" s="12">
        <f t="shared" si="8"/>
        <v>2.333333333333333</v>
      </c>
      <c r="I86" s="12">
        <f t="shared" si="5"/>
        <v>0</v>
      </c>
      <c r="J86" s="12">
        <f t="shared" si="5"/>
        <v>0</v>
      </c>
      <c r="K86" s="12">
        <f t="shared" si="5"/>
        <v>0</v>
      </c>
    </row>
    <row r="87" spans="1:11" ht="18.75">
      <c r="A87" s="1">
        <v>41558.458333333336</v>
      </c>
      <c r="B87">
        <v>3</v>
      </c>
      <c r="C87" s="2">
        <v>11</v>
      </c>
      <c r="E87" s="11">
        <f t="shared" si="6"/>
        <v>3</v>
      </c>
      <c r="F87" s="12">
        <f t="shared" si="7"/>
        <v>3</v>
      </c>
      <c r="G87" s="12">
        <f t="shared" si="8"/>
        <v>3</v>
      </c>
      <c r="I87" s="12">
        <f t="shared" si="5"/>
        <v>0</v>
      </c>
      <c r="J87" s="12">
        <f t="shared" si="5"/>
        <v>0</v>
      </c>
      <c r="K87" s="12">
        <f t="shared" si="5"/>
        <v>0</v>
      </c>
    </row>
    <row r="88" spans="1:11" ht="18.75">
      <c r="A88" s="1">
        <v>41558.583333333336</v>
      </c>
      <c r="B88">
        <v>3</v>
      </c>
      <c r="C88" s="2">
        <v>14</v>
      </c>
      <c r="E88" s="11">
        <f t="shared" si="6"/>
        <v>3</v>
      </c>
      <c r="F88" s="12">
        <f t="shared" si="7"/>
        <v>2.6666666666666665</v>
      </c>
      <c r="G88" s="12">
        <f t="shared" si="8"/>
        <v>2.3333333333333335</v>
      </c>
      <c r="I88" s="12">
        <f t="shared" si="5"/>
        <v>0</v>
      </c>
      <c r="J88" s="12">
        <f t="shared" si="5"/>
        <v>0</v>
      </c>
      <c r="K88" s="12">
        <f t="shared" si="5"/>
        <v>0</v>
      </c>
    </row>
    <row r="89" spans="1:11" ht="18.75">
      <c r="A89" s="1">
        <v>41558.708333333336</v>
      </c>
      <c r="B89">
        <v>2</v>
      </c>
      <c r="C89" s="2">
        <v>17</v>
      </c>
      <c r="E89" s="11">
        <f t="shared" si="6"/>
        <v>2</v>
      </c>
      <c r="F89" s="12">
        <f t="shared" si="7"/>
        <v>2</v>
      </c>
      <c r="G89" s="12">
        <f t="shared" si="8"/>
        <v>2</v>
      </c>
      <c r="I89" s="12">
        <f t="shared" si="5"/>
        <v>0</v>
      </c>
      <c r="J89" s="12">
        <f t="shared" si="5"/>
        <v>0</v>
      </c>
      <c r="K89" s="12">
        <f t="shared" si="5"/>
        <v>0</v>
      </c>
    </row>
    <row r="90" spans="1:11" ht="18.75">
      <c r="A90" s="1">
        <v>41558.833333333336</v>
      </c>
      <c r="B90">
        <v>2</v>
      </c>
      <c r="C90" s="2">
        <v>20</v>
      </c>
      <c r="E90" s="11">
        <f t="shared" si="6"/>
        <v>2</v>
      </c>
      <c r="F90" s="12">
        <f t="shared" si="7"/>
        <v>2</v>
      </c>
      <c r="G90" s="12">
        <f t="shared" si="8"/>
        <v>2</v>
      </c>
      <c r="I90" s="12">
        <f t="shared" si="5"/>
        <v>0</v>
      </c>
      <c r="J90" s="12">
        <f t="shared" si="5"/>
        <v>0</v>
      </c>
      <c r="K90" s="12">
        <f t="shared" si="5"/>
        <v>0</v>
      </c>
    </row>
    <row r="91" spans="1:12" ht="18.75">
      <c r="A91" s="1">
        <v>41558.958333333336</v>
      </c>
      <c r="B91">
        <v>2</v>
      </c>
      <c r="C91" s="2">
        <v>23</v>
      </c>
      <c r="D91" s="9">
        <f>SUM(B84:B91)/8</f>
        <v>1.75</v>
      </c>
      <c r="E91" s="11">
        <f t="shared" si="6"/>
        <v>2</v>
      </c>
      <c r="F91" s="12">
        <f t="shared" si="7"/>
        <v>1.6666666666666667</v>
      </c>
      <c r="G91" s="12">
        <f t="shared" si="8"/>
        <v>1.3333333333333335</v>
      </c>
      <c r="I91" s="12">
        <f t="shared" si="5"/>
        <v>0</v>
      </c>
      <c r="J91" s="12">
        <f t="shared" si="5"/>
        <v>0</v>
      </c>
      <c r="K91" s="12">
        <f t="shared" si="5"/>
        <v>0</v>
      </c>
      <c r="L91" s="32">
        <f>SUM(I84:K91)/1000</f>
        <v>0</v>
      </c>
    </row>
    <row r="92" spans="1:11" ht="18.75">
      <c r="A92" s="1">
        <v>41559.083333333336</v>
      </c>
      <c r="B92">
        <v>1</v>
      </c>
      <c r="C92" s="3">
        <v>2</v>
      </c>
      <c r="E92" s="11">
        <f t="shared" si="6"/>
        <v>1</v>
      </c>
      <c r="F92" s="12">
        <f t="shared" si="7"/>
        <v>1.3333333333333333</v>
      </c>
      <c r="G92" s="12">
        <f t="shared" si="8"/>
        <v>1.6666666666666665</v>
      </c>
      <c r="I92" s="12">
        <f t="shared" si="5"/>
        <v>0</v>
      </c>
      <c r="J92" s="12">
        <f t="shared" si="5"/>
        <v>0</v>
      </c>
      <c r="K92" s="12">
        <f t="shared" si="5"/>
        <v>0</v>
      </c>
    </row>
    <row r="93" spans="1:11" ht="18.75">
      <c r="A93" s="1">
        <v>41559.208333333336</v>
      </c>
      <c r="B93">
        <v>2</v>
      </c>
      <c r="C93" s="3">
        <v>5</v>
      </c>
      <c r="E93" s="11">
        <f t="shared" si="6"/>
        <v>2</v>
      </c>
      <c r="F93" s="12">
        <f t="shared" si="7"/>
        <v>1.6666666666666667</v>
      </c>
      <c r="G93" s="12">
        <f t="shared" si="8"/>
        <v>1.3333333333333335</v>
      </c>
      <c r="I93" s="12">
        <f t="shared" si="5"/>
        <v>0</v>
      </c>
      <c r="J93" s="12">
        <f t="shared" si="5"/>
        <v>0</v>
      </c>
      <c r="K93" s="12">
        <f t="shared" si="5"/>
        <v>0</v>
      </c>
    </row>
    <row r="94" spans="1:11" ht="18.75">
      <c r="A94" s="1">
        <v>41559.333333333336</v>
      </c>
      <c r="B94">
        <v>1</v>
      </c>
      <c r="C94" s="3">
        <v>8</v>
      </c>
      <c r="E94" s="11">
        <f t="shared" si="6"/>
        <v>1</v>
      </c>
      <c r="F94" s="12">
        <f t="shared" si="7"/>
        <v>1</v>
      </c>
      <c r="G94" s="12">
        <f t="shared" si="8"/>
        <v>1</v>
      </c>
      <c r="I94" s="12">
        <f t="shared" si="5"/>
        <v>0</v>
      </c>
      <c r="J94" s="12">
        <f t="shared" si="5"/>
        <v>0</v>
      </c>
      <c r="K94" s="12">
        <f t="shared" si="5"/>
        <v>0</v>
      </c>
    </row>
    <row r="95" spans="1:11" ht="18.75">
      <c r="A95" s="1">
        <v>41559.458333333336</v>
      </c>
      <c r="B95">
        <v>1</v>
      </c>
      <c r="C95" s="3">
        <v>11</v>
      </c>
      <c r="E95" s="11">
        <f t="shared" si="6"/>
        <v>1</v>
      </c>
      <c r="F95" s="12">
        <f t="shared" si="7"/>
        <v>1</v>
      </c>
      <c r="G95" s="12">
        <f t="shared" si="8"/>
        <v>1</v>
      </c>
      <c r="I95" s="12">
        <f t="shared" si="5"/>
        <v>0</v>
      </c>
      <c r="J95" s="12">
        <f t="shared" si="5"/>
        <v>0</v>
      </c>
      <c r="K95" s="12">
        <f t="shared" si="5"/>
        <v>0</v>
      </c>
    </row>
    <row r="96" spans="1:11" ht="18.75">
      <c r="A96" s="1">
        <v>41559.583333333336</v>
      </c>
      <c r="B96">
        <v>1</v>
      </c>
      <c r="C96" s="3">
        <v>14</v>
      </c>
      <c r="E96" s="11">
        <f t="shared" si="6"/>
        <v>1</v>
      </c>
      <c r="F96" s="12">
        <f t="shared" si="7"/>
        <v>1</v>
      </c>
      <c r="G96" s="12">
        <f t="shared" si="8"/>
        <v>1</v>
      </c>
      <c r="I96" s="12">
        <f t="shared" si="5"/>
        <v>0</v>
      </c>
      <c r="J96" s="12">
        <f t="shared" si="5"/>
        <v>0</v>
      </c>
      <c r="K96" s="12">
        <f t="shared" si="5"/>
        <v>0</v>
      </c>
    </row>
    <row r="97" spans="1:11" ht="18.75">
      <c r="A97" s="1">
        <v>41559.708333333336</v>
      </c>
      <c r="B97">
        <v>1</v>
      </c>
      <c r="C97" s="3">
        <v>17</v>
      </c>
      <c r="E97" s="11">
        <f t="shared" si="6"/>
        <v>1</v>
      </c>
      <c r="F97" s="12">
        <f t="shared" si="7"/>
        <v>1.3333333333333333</v>
      </c>
      <c r="G97" s="12">
        <f t="shared" si="8"/>
        <v>1.6666666666666665</v>
      </c>
      <c r="I97" s="12">
        <f t="shared" si="5"/>
        <v>0</v>
      </c>
      <c r="J97" s="12">
        <f t="shared" si="5"/>
        <v>0</v>
      </c>
      <c r="K97" s="12">
        <f t="shared" si="5"/>
        <v>0</v>
      </c>
    </row>
    <row r="98" spans="1:11" ht="18.75">
      <c r="A98" s="1">
        <v>41559.833333333336</v>
      </c>
      <c r="B98">
        <v>2</v>
      </c>
      <c r="C98" s="3">
        <v>20</v>
      </c>
      <c r="E98" s="11">
        <f t="shared" si="6"/>
        <v>2</v>
      </c>
      <c r="F98" s="12">
        <f t="shared" si="7"/>
        <v>1.3333333333333335</v>
      </c>
      <c r="G98" s="12">
        <f t="shared" si="8"/>
        <v>0.6666666666666667</v>
      </c>
      <c r="I98" s="12">
        <f t="shared" si="5"/>
        <v>0</v>
      </c>
      <c r="J98" s="12">
        <f t="shared" si="5"/>
        <v>0</v>
      </c>
      <c r="K98" s="12">
        <f t="shared" si="5"/>
        <v>0</v>
      </c>
    </row>
    <row r="99" spans="1:12" ht="18.75">
      <c r="A99" s="1">
        <v>41559.958333333336</v>
      </c>
      <c r="B99">
        <v>0</v>
      </c>
      <c r="C99" s="3">
        <v>23</v>
      </c>
      <c r="D99" s="9">
        <f>SUM(B92:B99)/8</f>
        <v>1.125</v>
      </c>
      <c r="E99" s="11">
        <f t="shared" si="6"/>
        <v>0</v>
      </c>
      <c r="F99" s="12">
        <f t="shared" si="7"/>
        <v>0.6666666666666666</v>
      </c>
      <c r="G99" s="12">
        <f t="shared" si="8"/>
        <v>1.3333333333333333</v>
      </c>
      <c r="I99" s="12">
        <f t="shared" si="5"/>
        <v>0</v>
      </c>
      <c r="J99" s="12">
        <f t="shared" si="5"/>
        <v>0</v>
      </c>
      <c r="K99" s="12">
        <f t="shared" si="5"/>
        <v>0</v>
      </c>
      <c r="L99" s="32">
        <f>SUM(I92:K99)/1000</f>
        <v>0</v>
      </c>
    </row>
    <row r="100" spans="1:11" ht="18.75">
      <c r="A100" s="1">
        <v>41560.083333333336</v>
      </c>
      <c r="B100">
        <v>2</v>
      </c>
      <c r="C100" s="2">
        <v>2</v>
      </c>
      <c r="E100" s="11">
        <f t="shared" si="6"/>
        <v>2</v>
      </c>
      <c r="F100" s="12">
        <f t="shared" si="7"/>
        <v>2.3333333333333335</v>
      </c>
      <c r="G100" s="12">
        <f t="shared" si="8"/>
        <v>2.6666666666666665</v>
      </c>
      <c r="I100" s="12">
        <f t="shared" si="5"/>
        <v>0</v>
      </c>
      <c r="J100" s="12">
        <f t="shared" si="5"/>
        <v>0</v>
      </c>
      <c r="K100" s="12">
        <f t="shared" si="5"/>
        <v>0</v>
      </c>
    </row>
    <row r="101" spans="1:11" ht="18.75">
      <c r="A101" s="1">
        <v>41560.208333333336</v>
      </c>
      <c r="B101">
        <v>3</v>
      </c>
      <c r="C101" s="2">
        <v>5</v>
      </c>
      <c r="E101" s="11">
        <f t="shared" si="6"/>
        <v>3</v>
      </c>
      <c r="F101" s="12">
        <f t="shared" si="7"/>
        <v>3</v>
      </c>
      <c r="G101" s="12">
        <f t="shared" si="8"/>
        <v>3</v>
      </c>
      <c r="I101" s="12">
        <f t="shared" si="5"/>
        <v>0</v>
      </c>
      <c r="J101" s="12">
        <f t="shared" si="5"/>
        <v>0</v>
      </c>
      <c r="K101" s="12">
        <f t="shared" si="5"/>
        <v>0</v>
      </c>
    </row>
    <row r="102" spans="1:11" ht="18.75">
      <c r="A102" s="1">
        <v>41560.333333333336</v>
      </c>
      <c r="B102">
        <v>3</v>
      </c>
      <c r="C102" s="2">
        <v>8</v>
      </c>
      <c r="E102" s="11">
        <f t="shared" si="6"/>
        <v>3</v>
      </c>
      <c r="F102" s="12">
        <f t="shared" si="7"/>
        <v>4</v>
      </c>
      <c r="G102" s="12">
        <f t="shared" si="8"/>
        <v>5</v>
      </c>
      <c r="I102" s="12">
        <f t="shared" si="5"/>
        <v>0</v>
      </c>
      <c r="J102" s="12">
        <f t="shared" si="5"/>
        <v>780</v>
      </c>
      <c r="K102" s="12">
        <f t="shared" si="5"/>
        <v>1050</v>
      </c>
    </row>
    <row r="103" spans="1:11" ht="18.75">
      <c r="A103" s="1">
        <v>41560.458333333336</v>
      </c>
      <c r="B103">
        <v>6</v>
      </c>
      <c r="C103" s="2">
        <v>11</v>
      </c>
      <c r="E103" s="11">
        <f t="shared" si="6"/>
        <v>6</v>
      </c>
      <c r="F103" s="12">
        <f t="shared" si="7"/>
        <v>5.333333333333333</v>
      </c>
      <c r="G103" s="12">
        <f t="shared" si="8"/>
        <v>4.666666666666667</v>
      </c>
      <c r="I103" s="12">
        <f t="shared" si="5"/>
        <v>1380</v>
      </c>
      <c r="J103" s="12">
        <f t="shared" si="5"/>
        <v>1153.3333333333333</v>
      </c>
      <c r="K103" s="12">
        <f t="shared" si="5"/>
        <v>953.3333333333335</v>
      </c>
    </row>
    <row r="104" spans="1:11" ht="18.75">
      <c r="A104" s="1">
        <v>41560.583333333336</v>
      </c>
      <c r="B104">
        <v>4</v>
      </c>
      <c r="C104" s="2">
        <v>14</v>
      </c>
      <c r="E104" s="11">
        <f t="shared" si="6"/>
        <v>4</v>
      </c>
      <c r="F104" s="12">
        <f t="shared" si="7"/>
        <v>3.6666666666666665</v>
      </c>
      <c r="G104" s="12">
        <f t="shared" si="8"/>
        <v>3.3333333333333335</v>
      </c>
      <c r="I104" s="12">
        <f t="shared" si="5"/>
        <v>780</v>
      </c>
      <c r="J104" s="12">
        <f t="shared" si="5"/>
        <v>0</v>
      </c>
      <c r="K104" s="12">
        <f t="shared" si="5"/>
        <v>0</v>
      </c>
    </row>
    <row r="105" spans="1:11" ht="18.75">
      <c r="A105" s="1">
        <v>41560.708333333336</v>
      </c>
      <c r="B105">
        <v>3</v>
      </c>
      <c r="C105" s="2">
        <v>17</v>
      </c>
      <c r="E105" s="11">
        <f t="shared" si="6"/>
        <v>3</v>
      </c>
      <c r="F105" s="12">
        <f t="shared" si="7"/>
        <v>2.6666666666666665</v>
      </c>
      <c r="G105" s="12">
        <f t="shared" si="8"/>
        <v>2.3333333333333335</v>
      </c>
      <c r="I105" s="12">
        <f t="shared" si="5"/>
        <v>0</v>
      </c>
      <c r="J105" s="12">
        <f t="shared" si="5"/>
        <v>0</v>
      </c>
      <c r="K105" s="12">
        <f t="shared" si="5"/>
        <v>0</v>
      </c>
    </row>
    <row r="106" spans="1:11" ht="18.75">
      <c r="A106" s="1">
        <v>41560.833333333336</v>
      </c>
      <c r="B106">
        <v>2</v>
      </c>
      <c r="C106" s="2">
        <v>20</v>
      </c>
      <c r="E106" s="11">
        <f t="shared" si="6"/>
        <v>2</v>
      </c>
      <c r="F106" s="12">
        <f t="shared" si="7"/>
        <v>1.3333333333333335</v>
      </c>
      <c r="G106" s="12">
        <f t="shared" si="8"/>
        <v>0.6666666666666667</v>
      </c>
      <c r="I106" s="12">
        <f t="shared" si="5"/>
        <v>0</v>
      </c>
      <c r="J106" s="12">
        <f t="shared" si="5"/>
        <v>0</v>
      </c>
      <c r="K106" s="12">
        <f t="shared" si="5"/>
        <v>0</v>
      </c>
    </row>
    <row r="107" spans="1:12" ht="18.75">
      <c r="A107" s="1">
        <v>41560.958333333336</v>
      </c>
      <c r="B107">
        <v>0</v>
      </c>
      <c r="C107" s="2">
        <v>23</v>
      </c>
      <c r="D107" s="10">
        <f>SUM(B100:B107)/8</f>
        <v>2.875</v>
      </c>
      <c r="E107" s="11">
        <f t="shared" si="6"/>
        <v>0</v>
      </c>
      <c r="F107" s="12">
        <f t="shared" si="7"/>
        <v>0</v>
      </c>
      <c r="G107" s="12">
        <f t="shared" si="8"/>
        <v>0</v>
      </c>
      <c r="I107" s="12">
        <f t="shared" si="5"/>
        <v>0</v>
      </c>
      <c r="J107" s="12">
        <f t="shared" si="5"/>
        <v>0</v>
      </c>
      <c r="K107" s="12">
        <f t="shared" si="5"/>
        <v>0</v>
      </c>
      <c r="L107" s="32">
        <f>SUM(I100:K107)/1000</f>
        <v>6.096666666666666</v>
      </c>
    </row>
    <row r="108" spans="1:11" ht="18.75">
      <c r="A108" s="1">
        <v>41561.083333333336</v>
      </c>
      <c r="B108">
        <v>0</v>
      </c>
      <c r="C108" s="3">
        <v>2</v>
      </c>
      <c r="E108" s="11">
        <f t="shared" si="6"/>
        <v>0</v>
      </c>
      <c r="F108" s="12">
        <f t="shared" si="7"/>
        <v>0</v>
      </c>
      <c r="G108" s="12">
        <f t="shared" si="8"/>
        <v>0</v>
      </c>
      <c r="I108" s="12">
        <f t="shared" si="5"/>
        <v>0</v>
      </c>
      <c r="J108" s="12">
        <f t="shared" si="5"/>
        <v>0</v>
      </c>
      <c r="K108" s="12">
        <f t="shared" si="5"/>
        <v>0</v>
      </c>
    </row>
    <row r="109" spans="1:11" ht="18.75">
      <c r="A109" s="1">
        <v>41561.208333333336</v>
      </c>
      <c r="B109">
        <v>0</v>
      </c>
      <c r="C109" s="3">
        <v>5</v>
      </c>
      <c r="E109" s="11">
        <f t="shared" si="6"/>
        <v>0</v>
      </c>
      <c r="F109" s="12">
        <f t="shared" si="7"/>
        <v>1</v>
      </c>
      <c r="G109" s="12">
        <f t="shared" si="8"/>
        <v>2</v>
      </c>
      <c r="I109" s="12">
        <f t="shared" si="5"/>
        <v>0</v>
      </c>
      <c r="J109" s="12">
        <f t="shared" si="5"/>
        <v>0</v>
      </c>
      <c r="K109" s="12">
        <f t="shared" si="5"/>
        <v>0</v>
      </c>
    </row>
    <row r="110" spans="1:11" ht="18.75">
      <c r="A110" s="1">
        <v>41561.333333333336</v>
      </c>
      <c r="B110">
        <v>3</v>
      </c>
      <c r="C110" s="3">
        <v>8</v>
      </c>
      <c r="E110" s="11">
        <f t="shared" si="6"/>
        <v>3</v>
      </c>
      <c r="F110" s="12">
        <f t="shared" si="7"/>
        <v>2.6666666666666665</v>
      </c>
      <c r="G110" s="12">
        <f t="shared" si="8"/>
        <v>2.3333333333333335</v>
      </c>
      <c r="I110" s="12">
        <f t="shared" si="5"/>
        <v>0</v>
      </c>
      <c r="J110" s="12">
        <f t="shared" si="5"/>
        <v>0</v>
      </c>
      <c r="K110" s="12">
        <f t="shared" si="5"/>
        <v>0</v>
      </c>
    </row>
    <row r="111" spans="1:11" ht="18.75">
      <c r="A111" s="1">
        <v>41561.458333333336</v>
      </c>
      <c r="B111">
        <v>2</v>
      </c>
      <c r="C111" s="3">
        <v>11</v>
      </c>
      <c r="E111" s="11">
        <f t="shared" si="6"/>
        <v>2</v>
      </c>
      <c r="F111" s="12">
        <f t="shared" si="7"/>
        <v>2.6666666666666665</v>
      </c>
      <c r="G111" s="12">
        <f t="shared" si="8"/>
        <v>3.333333333333333</v>
      </c>
      <c r="I111" s="12">
        <f t="shared" si="5"/>
        <v>0</v>
      </c>
      <c r="J111" s="12">
        <f t="shared" si="5"/>
        <v>0</v>
      </c>
      <c r="K111" s="12">
        <f t="shared" si="5"/>
        <v>0</v>
      </c>
    </row>
    <row r="112" spans="1:11" ht="18.75">
      <c r="A112" s="1">
        <v>41561.583333333336</v>
      </c>
      <c r="B112">
        <v>4</v>
      </c>
      <c r="C112" s="3">
        <v>14</v>
      </c>
      <c r="E112" s="11">
        <f t="shared" si="6"/>
        <v>4</v>
      </c>
      <c r="F112" s="12">
        <f t="shared" si="7"/>
        <v>2.666666666666667</v>
      </c>
      <c r="G112" s="12">
        <f t="shared" si="8"/>
        <v>1.3333333333333335</v>
      </c>
      <c r="I112" s="12">
        <f t="shared" si="5"/>
        <v>780</v>
      </c>
      <c r="J112" s="12">
        <f t="shared" si="5"/>
        <v>0</v>
      </c>
      <c r="K112" s="12">
        <f t="shared" si="5"/>
        <v>0</v>
      </c>
    </row>
    <row r="113" spans="1:11" ht="18.75">
      <c r="A113" s="1">
        <v>41561.708333333336</v>
      </c>
      <c r="B113">
        <v>0</v>
      </c>
      <c r="C113" s="3">
        <v>17</v>
      </c>
      <c r="E113" s="11">
        <f t="shared" si="6"/>
        <v>0</v>
      </c>
      <c r="F113" s="12">
        <f t="shared" si="7"/>
        <v>0</v>
      </c>
      <c r="G113" s="12">
        <f t="shared" si="8"/>
        <v>0</v>
      </c>
      <c r="I113" s="12">
        <f t="shared" si="5"/>
        <v>0</v>
      </c>
      <c r="J113" s="12">
        <f t="shared" si="5"/>
        <v>0</v>
      </c>
      <c r="K113" s="12">
        <f t="shared" si="5"/>
        <v>0</v>
      </c>
    </row>
    <row r="114" spans="1:11" ht="18.75">
      <c r="A114" s="1">
        <v>41561.833333333336</v>
      </c>
      <c r="B114">
        <v>0</v>
      </c>
      <c r="C114" s="3">
        <v>20</v>
      </c>
      <c r="E114" s="11">
        <f t="shared" si="6"/>
        <v>0</v>
      </c>
      <c r="F114" s="12">
        <f t="shared" si="7"/>
        <v>0</v>
      </c>
      <c r="G114" s="12">
        <f t="shared" si="8"/>
        <v>0</v>
      </c>
      <c r="I114" s="12">
        <f t="shared" si="5"/>
        <v>0</v>
      </c>
      <c r="J114" s="12">
        <f t="shared" si="5"/>
        <v>0</v>
      </c>
      <c r="K114" s="12">
        <f t="shared" si="5"/>
        <v>0</v>
      </c>
    </row>
    <row r="115" spans="1:12" ht="18.75">
      <c r="A115" s="1">
        <v>41561.958333333336</v>
      </c>
      <c r="B115">
        <v>0</v>
      </c>
      <c r="C115" s="3">
        <v>23</v>
      </c>
      <c r="D115" s="9">
        <f>SUM(B108:B115)/8</f>
        <v>1.125</v>
      </c>
      <c r="E115" s="11">
        <f t="shared" si="6"/>
        <v>0</v>
      </c>
      <c r="F115" s="12">
        <f t="shared" si="7"/>
        <v>0</v>
      </c>
      <c r="G115" s="12">
        <f t="shared" si="8"/>
        <v>0</v>
      </c>
      <c r="I115" s="12">
        <f t="shared" si="5"/>
        <v>0</v>
      </c>
      <c r="J115" s="12">
        <f t="shared" si="5"/>
        <v>0</v>
      </c>
      <c r="K115" s="12">
        <f t="shared" si="5"/>
        <v>0</v>
      </c>
      <c r="L115" s="32">
        <f>SUM(I108:K115)/1000</f>
        <v>0.78</v>
      </c>
    </row>
    <row r="116" spans="1:11" ht="18.75">
      <c r="A116" s="1">
        <v>41562.083333333336</v>
      </c>
      <c r="B116">
        <v>0</v>
      </c>
      <c r="C116" s="2">
        <v>2</v>
      </c>
      <c r="E116" s="11">
        <f t="shared" si="6"/>
        <v>0</v>
      </c>
      <c r="F116" s="12">
        <f t="shared" si="7"/>
        <v>0.6666666666666666</v>
      </c>
      <c r="G116" s="12">
        <f t="shared" si="8"/>
        <v>1.3333333333333333</v>
      </c>
      <c r="I116" s="12">
        <f t="shared" si="5"/>
        <v>0</v>
      </c>
      <c r="J116" s="12">
        <f t="shared" si="5"/>
        <v>0</v>
      </c>
      <c r="K116" s="12">
        <f t="shared" si="5"/>
        <v>0</v>
      </c>
    </row>
    <row r="117" spans="1:11" ht="18.75">
      <c r="A117" s="1">
        <v>41562.208333333336</v>
      </c>
      <c r="B117">
        <v>2</v>
      </c>
      <c r="C117" s="2">
        <v>5</v>
      </c>
      <c r="E117" s="11">
        <f t="shared" si="6"/>
        <v>2</v>
      </c>
      <c r="F117" s="12">
        <f t="shared" si="7"/>
        <v>2</v>
      </c>
      <c r="G117" s="12">
        <f t="shared" si="8"/>
        <v>2</v>
      </c>
      <c r="I117" s="12">
        <f t="shared" si="5"/>
        <v>0</v>
      </c>
      <c r="J117" s="12">
        <f t="shared" si="5"/>
        <v>0</v>
      </c>
      <c r="K117" s="12">
        <f t="shared" si="5"/>
        <v>0</v>
      </c>
    </row>
    <row r="118" spans="1:11" ht="18.75">
      <c r="A118" s="1">
        <v>41562.333333333336</v>
      </c>
      <c r="B118">
        <v>2</v>
      </c>
      <c r="C118" s="2">
        <v>8</v>
      </c>
      <c r="E118" s="11">
        <f t="shared" si="6"/>
        <v>2</v>
      </c>
      <c r="F118" s="12">
        <f t="shared" si="7"/>
        <v>2</v>
      </c>
      <c r="G118" s="12">
        <f t="shared" si="8"/>
        <v>2</v>
      </c>
      <c r="I118" s="12">
        <f t="shared" si="5"/>
        <v>0</v>
      </c>
      <c r="J118" s="12">
        <f t="shared" si="5"/>
        <v>0</v>
      </c>
      <c r="K118" s="12">
        <f t="shared" si="5"/>
        <v>0</v>
      </c>
    </row>
    <row r="119" spans="1:11" ht="18.75">
      <c r="A119" s="1">
        <v>41562.458333333336</v>
      </c>
      <c r="B119">
        <v>2</v>
      </c>
      <c r="C119" s="2">
        <v>11</v>
      </c>
      <c r="E119" s="11">
        <f t="shared" si="6"/>
        <v>2</v>
      </c>
      <c r="F119" s="12">
        <f t="shared" si="7"/>
        <v>2.3333333333333335</v>
      </c>
      <c r="G119" s="12">
        <f t="shared" si="8"/>
        <v>2.6666666666666665</v>
      </c>
      <c r="I119" s="12">
        <f t="shared" si="5"/>
        <v>0</v>
      </c>
      <c r="J119" s="12">
        <f t="shared" si="5"/>
        <v>0</v>
      </c>
      <c r="K119" s="12">
        <f t="shared" si="5"/>
        <v>0</v>
      </c>
    </row>
    <row r="120" spans="1:11" ht="18.75">
      <c r="A120" s="1">
        <v>41562.583333333336</v>
      </c>
      <c r="B120">
        <v>3</v>
      </c>
      <c r="C120" s="2">
        <v>14</v>
      </c>
      <c r="E120" s="11">
        <f t="shared" si="6"/>
        <v>3</v>
      </c>
      <c r="F120" s="12">
        <f t="shared" si="7"/>
        <v>3.3333333333333335</v>
      </c>
      <c r="G120" s="12">
        <f t="shared" si="8"/>
        <v>3.6666666666666665</v>
      </c>
      <c r="I120" s="12">
        <f t="shared" si="5"/>
        <v>0</v>
      </c>
      <c r="J120" s="12">
        <f t="shared" si="5"/>
        <v>0</v>
      </c>
      <c r="K120" s="12">
        <f t="shared" si="5"/>
        <v>0</v>
      </c>
    </row>
    <row r="121" spans="1:11" ht="18.75">
      <c r="A121" s="1">
        <v>41562.708333333336</v>
      </c>
      <c r="B121">
        <v>4</v>
      </c>
      <c r="C121" s="2">
        <v>17</v>
      </c>
      <c r="E121" s="11">
        <f t="shared" si="6"/>
        <v>4</v>
      </c>
      <c r="F121" s="12">
        <f t="shared" si="7"/>
        <v>3.3333333333333335</v>
      </c>
      <c r="G121" s="12">
        <f t="shared" si="8"/>
        <v>2.666666666666667</v>
      </c>
      <c r="I121" s="12">
        <f t="shared" si="5"/>
        <v>780</v>
      </c>
      <c r="J121" s="12">
        <f t="shared" si="5"/>
        <v>0</v>
      </c>
      <c r="K121" s="12">
        <f t="shared" si="5"/>
        <v>0</v>
      </c>
    </row>
    <row r="122" spans="1:11" ht="18.75">
      <c r="A122" s="1">
        <v>41562.833333333336</v>
      </c>
      <c r="B122">
        <v>2</v>
      </c>
      <c r="C122" s="2">
        <v>20</v>
      </c>
      <c r="E122" s="11">
        <f t="shared" si="6"/>
        <v>2</v>
      </c>
      <c r="F122" s="12">
        <f t="shared" si="7"/>
        <v>2</v>
      </c>
      <c r="G122" s="12">
        <f t="shared" si="8"/>
        <v>2</v>
      </c>
      <c r="I122" s="12">
        <f t="shared" si="5"/>
        <v>0</v>
      </c>
      <c r="J122" s="12">
        <f t="shared" si="5"/>
        <v>0</v>
      </c>
      <c r="K122" s="12">
        <f t="shared" si="5"/>
        <v>0</v>
      </c>
    </row>
    <row r="123" spans="1:12" ht="18.75">
      <c r="A123" s="1">
        <v>41562.958333333336</v>
      </c>
      <c r="B123">
        <v>2</v>
      </c>
      <c r="C123" s="2">
        <v>23</v>
      </c>
      <c r="D123" s="9">
        <f>SUM(B116:B123)/8</f>
        <v>2.125</v>
      </c>
      <c r="E123" s="11">
        <f t="shared" si="6"/>
        <v>2</v>
      </c>
      <c r="F123" s="12">
        <f t="shared" si="7"/>
        <v>1.3333333333333335</v>
      </c>
      <c r="G123" s="12">
        <f t="shared" si="8"/>
        <v>0.6666666666666667</v>
      </c>
      <c r="I123" s="12">
        <f t="shared" si="5"/>
        <v>0</v>
      </c>
      <c r="J123" s="12">
        <f t="shared" si="5"/>
        <v>0</v>
      </c>
      <c r="K123" s="12">
        <f t="shared" si="5"/>
        <v>0</v>
      </c>
      <c r="L123" s="32">
        <f>SUM(I116:K123)/1000</f>
        <v>0.78</v>
      </c>
    </row>
    <row r="124" spans="1:11" ht="18.75">
      <c r="A124" s="1">
        <v>41563.083333333336</v>
      </c>
      <c r="B124">
        <v>0</v>
      </c>
      <c r="C124" s="3">
        <v>2</v>
      </c>
      <c r="E124" s="11">
        <f t="shared" si="6"/>
        <v>0</v>
      </c>
      <c r="F124" s="12">
        <f t="shared" si="7"/>
        <v>0.6666666666666666</v>
      </c>
      <c r="G124" s="12">
        <f t="shared" si="8"/>
        <v>1.3333333333333333</v>
      </c>
      <c r="I124" s="12">
        <f t="shared" si="5"/>
        <v>0</v>
      </c>
      <c r="J124" s="12">
        <f t="shared" si="5"/>
        <v>0</v>
      </c>
      <c r="K124" s="12">
        <f t="shared" si="5"/>
        <v>0</v>
      </c>
    </row>
    <row r="125" spans="1:11" ht="18.75">
      <c r="A125" s="1">
        <v>41563.208333333336</v>
      </c>
      <c r="B125">
        <v>2</v>
      </c>
      <c r="C125" s="3">
        <v>5</v>
      </c>
      <c r="E125" s="11">
        <f t="shared" si="6"/>
        <v>2</v>
      </c>
      <c r="F125" s="12">
        <f t="shared" si="7"/>
        <v>2.3333333333333335</v>
      </c>
      <c r="G125" s="12">
        <f t="shared" si="8"/>
        <v>2.6666666666666665</v>
      </c>
      <c r="I125" s="12">
        <f t="shared" si="5"/>
        <v>0</v>
      </c>
      <c r="J125" s="12">
        <f t="shared" si="5"/>
        <v>0</v>
      </c>
      <c r="K125" s="12">
        <f t="shared" si="5"/>
        <v>0</v>
      </c>
    </row>
    <row r="126" spans="1:11" ht="18.75">
      <c r="A126" s="1">
        <v>41563.333333333336</v>
      </c>
      <c r="B126">
        <v>3</v>
      </c>
      <c r="C126" s="3">
        <v>8</v>
      </c>
      <c r="E126" s="11">
        <f t="shared" si="6"/>
        <v>3</v>
      </c>
      <c r="F126" s="12">
        <f t="shared" si="7"/>
        <v>2.3333333333333335</v>
      </c>
      <c r="G126" s="12">
        <f t="shared" si="8"/>
        <v>1.6666666666666667</v>
      </c>
      <c r="I126" s="12">
        <f t="shared" si="5"/>
        <v>0</v>
      </c>
      <c r="J126" s="12">
        <f t="shared" si="5"/>
        <v>0</v>
      </c>
      <c r="K126" s="12">
        <f t="shared" si="5"/>
        <v>0</v>
      </c>
    </row>
    <row r="127" spans="1:11" ht="18.75">
      <c r="A127" s="1">
        <v>41563.458333333336</v>
      </c>
      <c r="B127">
        <v>1</v>
      </c>
      <c r="C127" s="3">
        <v>11</v>
      </c>
      <c r="E127" s="11">
        <f t="shared" si="6"/>
        <v>1</v>
      </c>
      <c r="F127" s="12">
        <f t="shared" si="7"/>
        <v>1.3333333333333333</v>
      </c>
      <c r="G127" s="12">
        <f t="shared" si="8"/>
        <v>1.6666666666666665</v>
      </c>
      <c r="I127" s="12">
        <f t="shared" si="5"/>
        <v>0</v>
      </c>
      <c r="J127" s="12">
        <f t="shared" si="5"/>
        <v>0</v>
      </c>
      <c r="K127" s="12">
        <f t="shared" si="5"/>
        <v>0</v>
      </c>
    </row>
    <row r="128" spans="1:11" ht="18.75">
      <c r="A128" s="1">
        <v>41563.583333333336</v>
      </c>
      <c r="B128">
        <v>2</v>
      </c>
      <c r="C128" s="3">
        <v>14</v>
      </c>
      <c r="E128" s="11">
        <f t="shared" si="6"/>
        <v>2</v>
      </c>
      <c r="F128" s="12">
        <f t="shared" si="7"/>
        <v>1.6666666666666667</v>
      </c>
      <c r="G128" s="12">
        <f t="shared" si="8"/>
        <v>1.3333333333333335</v>
      </c>
      <c r="I128" s="12">
        <f t="shared" si="5"/>
        <v>0</v>
      </c>
      <c r="J128" s="12">
        <f t="shared" si="5"/>
        <v>0</v>
      </c>
      <c r="K128" s="12">
        <f t="shared" si="5"/>
        <v>0</v>
      </c>
    </row>
    <row r="129" spans="1:11" ht="18.75">
      <c r="A129" s="1">
        <v>41563.708333333336</v>
      </c>
      <c r="B129">
        <v>1</v>
      </c>
      <c r="C129" s="3">
        <v>17</v>
      </c>
      <c r="E129" s="11">
        <f t="shared" si="6"/>
        <v>1</v>
      </c>
      <c r="F129" s="12">
        <f t="shared" si="7"/>
        <v>1.6666666666666665</v>
      </c>
      <c r="G129" s="12">
        <f t="shared" si="8"/>
        <v>2.333333333333333</v>
      </c>
      <c r="I129" s="12">
        <f t="shared" si="5"/>
        <v>0</v>
      </c>
      <c r="J129" s="12">
        <f t="shared" si="5"/>
        <v>0</v>
      </c>
      <c r="K129" s="12">
        <f t="shared" si="5"/>
        <v>0</v>
      </c>
    </row>
    <row r="130" spans="1:11" ht="18.75">
      <c r="A130" s="1">
        <v>41563.833333333336</v>
      </c>
      <c r="B130">
        <v>3</v>
      </c>
      <c r="C130" s="3">
        <v>20</v>
      </c>
      <c r="E130" s="11">
        <f t="shared" si="6"/>
        <v>3</v>
      </c>
      <c r="F130" s="12">
        <f t="shared" si="7"/>
        <v>2.3333333333333335</v>
      </c>
      <c r="G130" s="12">
        <f t="shared" si="8"/>
        <v>1.6666666666666667</v>
      </c>
      <c r="I130" s="12">
        <f t="shared" si="5"/>
        <v>0</v>
      </c>
      <c r="J130" s="12">
        <f t="shared" si="5"/>
        <v>0</v>
      </c>
      <c r="K130" s="12">
        <f t="shared" si="5"/>
        <v>0</v>
      </c>
    </row>
    <row r="131" spans="1:12" ht="18.75">
      <c r="A131" s="1">
        <v>41563.958333333336</v>
      </c>
      <c r="B131">
        <v>1</v>
      </c>
      <c r="C131" s="3">
        <v>23</v>
      </c>
      <c r="D131" s="10">
        <f>SUM(B124:B131)/8</f>
        <v>1.625</v>
      </c>
      <c r="E131" s="11">
        <f t="shared" si="6"/>
        <v>1</v>
      </c>
      <c r="F131" s="12">
        <f t="shared" si="7"/>
        <v>1.3333333333333333</v>
      </c>
      <c r="G131" s="12">
        <f t="shared" si="8"/>
        <v>1.6666666666666665</v>
      </c>
      <c r="I131" s="12">
        <f t="shared" si="5"/>
        <v>0</v>
      </c>
      <c r="J131" s="12">
        <f t="shared" si="5"/>
        <v>0</v>
      </c>
      <c r="K131" s="12">
        <f t="shared" si="5"/>
        <v>0</v>
      </c>
      <c r="L131" s="32">
        <f>SUM(I124:K131)/1000</f>
        <v>0</v>
      </c>
    </row>
    <row r="132" spans="1:11" ht="18.75">
      <c r="A132" s="1">
        <v>41564.083333333336</v>
      </c>
      <c r="B132">
        <v>2</v>
      </c>
      <c r="C132" s="2">
        <v>2</v>
      </c>
      <c r="E132" s="11">
        <f t="shared" si="6"/>
        <v>2</v>
      </c>
      <c r="F132" s="12">
        <f t="shared" si="7"/>
        <v>1.6666666666666667</v>
      </c>
      <c r="G132" s="12">
        <f t="shared" si="8"/>
        <v>1.3333333333333335</v>
      </c>
      <c r="I132" s="12">
        <f t="shared" si="5"/>
        <v>0</v>
      </c>
      <c r="J132" s="12">
        <f t="shared" si="5"/>
        <v>0</v>
      </c>
      <c r="K132" s="12">
        <f t="shared" si="5"/>
        <v>0</v>
      </c>
    </row>
    <row r="133" spans="1:11" ht="18.75">
      <c r="A133" s="1">
        <v>41564.208333333336</v>
      </c>
      <c r="B133">
        <v>1</v>
      </c>
      <c r="C133" s="2">
        <v>5</v>
      </c>
      <c r="E133" s="11">
        <f t="shared" si="6"/>
        <v>1</v>
      </c>
      <c r="F133" s="12">
        <f t="shared" si="7"/>
        <v>0.6666666666666667</v>
      </c>
      <c r="G133" s="12">
        <f t="shared" si="8"/>
        <v>0.33333333333333337</v>
      </c>
      <c r="I133" s="12">
        <f aca="true" t="shared" si="9" ref="I133:K196">IF(E133&lt;$I$1,0,IF(E133&gt;$K$1,2300,E133*E133*30+300))</f>
        <v>0</v>
      </c>
      <c r="J133" s="12">
        <f t="shared" si="9"/>
        <v>0</v>
      </c>
      <c r="K133" s="12">
        <f t="shared" si="9"/>
        <v>0</v>
      </c>
    </row>
    <row r="134" spans="1:11" ht="18.75">
      <c r="A134" s="1">
        <v>41564.333333333336</v>
      </c>
      <c r="B134">
        <v>0</v>
      </c>
      <c r="C134" s="2">
        <v>8</v>
      </c>
      <c r="E134" s="11">
        <f t="shared" si="6"/>
        <v>0</v>
      </c>
      <c r="F134" s="12">
        <f t="shared" si="7"/>
        <v>0</v>
      </c>
      <c r="G134" s="12">
        <f t="shared" si="8"/>
        <v>0</v>
      </c>
      <c r="I134" s="12">
        <f t="shared" si="9"/>
        <v>0</v>
      </c>
      <c r="J134" s="12">
        <f t="shared" si="9"/>
        <v>0</v>
      </c>
      <c r="K134" s="12">
        <f t="shared" si="9"/>
        <v>0</v>
      </c>
    </row>
    <row r="135" spans="1:11" ht="18.75">
      <c r="A135" s="1">
        <v>41564.458333333336</v>
      </c>
      <c r="B135">
        <v>0</v>
      </c>
      <c r="C135" s="2">
        <v>11</v>
      </c>
      <c r="E135" s="11">
        <f t="shared" si="6"/>
        <v>0</v>
      </c>
      <c r="F135" s="12">
        <f t="shared" si="7"/>
        <v>0.3333333333333333</v>
      </c>
      <c r="G135" s="12">
        <f t="shared" si="8"/>
        <v>0.6666666666666666</v>
      </c>
      <c r="I135" s="12">
        <f t="shared" si="9"/>
        <v>0</v>
      </c>
      <c r="J135" s="12">
        <f t="shared" si="9"/>
        <v>0</v>
      </c>
      <c r="K135" s="12">
        <f t="shared" si="9"/>
        <v>0</v>
      </c>
    </row>
    <row r="136" spans="1:11" ht="18.75">
      <c r="A136" s="1">
        <v>41564.583333333336</v>
      </c>
      <c r="B136">
        <v>1</v>
      </c>
      <c r="C136" s="2">
        <v>14</v>
      </c>
      <c r="E136" s="11">
        <f t="shared" si="6"/>
        <v>1</v>
      </c>
      <c r="F136" s="12">
        <f t="shared" si="7"/>
        <v>0.6666666666666667</v>
      </c>
      <c r="G136" s="12">
        <f t="shared" si="8"/>
        <v>0.33333333333333337</v>
      </c>
      <c r="I136" s="12">
        <f t="shared" si="9"/>
        <v>0</v>
      </c>
      <c r="J136" s="12">
        <f t="shared" si="9"/>
        <v>0</v>
      </c>
      <c r="K136" s="12">
        <f t="shared" si="9"/>
        <v>0</v>
      </c>
    </row>
    <row r="137" spans="1:11" ht="18.75">
      <c r="A137" s="1">
        <v>41564.708333333336</v>
      </c>
      <c r="B137">
        <v>0</v>
      </c>
      <c r="C137" s="2">
        <v>17</v>
      </c>
      <c r="E137" s="11">
        <f aca="true" t="shared" si="10" ref="E137:E200">B137</f>
        <v>0</v>
      </c>
      <c r="F137" s="12">
        <f aca="true" t="shared" si="11" ref="F137:F200">(B138-B137)/3+B137</f>
        <v>0</v>
      </c>
      <c r="G137" s="12">
        <f aca="true" t="shared" si="12" ref="G137:G200">(B138-B137)/3*2+B137</f>
        <v>0</v>
      </c>
      <c r="I137" s="12">
        <f t="shared" si="9"/>
        <v>0</v>
      </c>
      <c r="J137" s="12">
        <f t="shared" si="9"/>
        <v>0</v>
      </c>
      <c r="K137" s="12">
        <f t="shared" si="9"/>
        <v>0</v>
      </c>
    </row>
    <row r="138" spans="1:11" ht="18.75">
      <c r="A138" s="1">
        <v>41564.833333333336</v>
      </c>
      <c r="B138">
        <v>0</v>
      </c>
      <c r="C138" s="2">
        <v>20</v>
      </c>
      <c r="E138" s="11">
        <f t="shared" si="10"/>
        <v>0</v>
      </c>
      <c r="F138" s="12">
        <f t="shared" si="11"/>
        <v>0.6666666666666666</v>
      </c>
      <c r="G138" s="12">
        <f t="shared" si="12"/>
        <v>1.3333333333333333</v>
      </c>
      <c r="I138" s="12">
        <f t="shared" si="9"/>
        <v>0</v>
      </c>
      <c r="J138" s="12">
        <f t="shared" si="9"/>
        <v>0</v>
      </c>
      <c r="K138" s="12">
        <f t="shared" si="9"/>
        <v>0</v>
      </c>
    </row>
    <row r="139" spans="1:12" ht="18.75">
      <c r="A139" s="1">
        <v>41564.958333333336</v>
      </c>
      <c r="B139">
        <v>2</v>
      </c>
      <c r="C139" s="2">
        <v>23</v>
      </c>
      <c r="D139" s="10">
        <f>SUM(B132:B139)/8</f>
        <v>0.75</v>
      </c>
      <c r="E139" s="11">
        <f t="shared" si="10"/>
        <v>2</v>
      </c>
      <c r="F139" s="12">
        <f t="shared" si="11"/>
        <v>1.3333333333333335</v>
      </c>
      <c r="G139" s="12">
        <f t="shared" si="12"/>
        <v>0.6666666666666667</v>
      </c>
      <c r="I139" s="12">
        <f t="shared" si="9"/>
        <v>0</v>
      </c>
      <c r="J139" s="12">
        <f t="shared" si="9"/>
        <v>0</v>
      </c>
      <c r="K139" s="12">
        <f t="shared" si="9"/>
        <v>0</v>
      </c>
      <c r="L139" s="32">
        <f>SUM(I132:K139)/1000</f>
        <v>0</v>
      </c>
    </row>
    <row r="140" spans="1:11" ht="18.75">
      <c r="A140" s="1">
        <v>41565.083333333336</v>
      </c>
      <c r="B140">
        <v>0</v>
      </c>
      <c r="C140" s="3">
        <v>2</v>
      </c>
      <c r="E140" s="11">
        <f t="shared" si="10"/>
        <v>0</v>
      </c>
      <c r="F140" s="12">
        <f t="shared" si="11"/>
        <v>0.6666666666666666</v>
      </c>
      <c r="G140" s="12">
        <f t="shared" si="12"/>
        <v>1.3333333333333333</v>
      </c>
      <c r="I140" s="12">
        <f t="shared" si="9"/>
        <v>0</v>
      </c>
      <c r="J140" s="12">
        <f t="shared" si="9"/>
        <v>0</v>
      </c>
      <c r="K140" s="12">
        <f t="shared" si="9"/>
        <v>0</v>
      </c>
    </row>
    <row r="141" spans="1:11" ht="18.75">
      <c r="A141" s="1">
        <v>41565.208333333336</v>
      </c>
      <c r="B141">
        <v>2</v>
      </c>
      <c r="C141" s="3">
        <v>5</v>
      </c>
      <c r="E141" s="11">
        <f t="shared" si="10"/>
        <v>2</v>
      </c>
      <c r="F141" s="12">
        <f t="shared" si="11"/>
        <v>2.3333333333333335</v>
      </c>
      <c r="G141" s="12">
        <f t="shared" si="12"/>
        <v>2.6666666666666665</v>
      </c>
      <c r="I141" s="12">
        <f t="shared" si="9"/>
        <v>0</v>
      </c>
      <c r="J141" s="12">
        <f t="shared" si="9"/>
        <v>0</v>
      </c>
      <c r="K141" s="12">
        <f t="shared" si="9"/>
        <v>0</v>
      </c>
    </row>
    <row r="142" spans="1:11" ht="18.75">
      <c r="A142" s="1">
        <v>41565.333333333336</v>
      </c>
      <c r="B142">
        <v>3</v>
      </c>
      <c r="C142" s="3">
        <v>8</v>
      </c>
      <c r="E142" s="11">
        <f t="shared" si="10"/>
        <v>3</v>
      </c>
      <c r="F142" s="12">
        <f t="shared" si="11"/>
        <v>4</v>
      </c>
      <c r="G142" s="12">
        <f t="shared" si="12"/>
        <v>5</v>
      </c>
      <c r="I142" s="12">
        <f t="shared" si="9"/>
        <v>0</v>
      </c>
      <c r="J142" s="12">
        <f t="shared" si="9"/>
        <v>780</v>
      </c>
      <c r="K142" s="12">
        <f t="shared" si="9"/>
        <v>1050</v>
      </c>
    </row>
    <row r="143" spans="1:11" ht="18.75">
      <c r="A143" s="1">
        <v>41565.458333333336</v>
      </c>
      <c r="B143">
        <v>6</v>
      </c>
      <c r="C143" s="3">
        <v>11</v>
      </c>
      <c r="E143" s="11">
        <f t="shared" si="10"/>
        <v>6</v>
      </c>
      <c r="F143" s="12">
        <f t="shared" si="11"/>
        <v>6</v>
      </c>
      <c r="G143" s="12">
        <f t="shared" si="12"/>
        <v>6</v>
      </c>
      <c r="I143" s="12">
        <f t="shared" si="9"/>
        <v>1380</v>
      </c>
      <c r="J143" s="12">
        <f t="shared" si="9"/>
        <v>1380</v>
      </c>
      <c r="K143" s="12">
        <f t="shared" si="9"/>
        <v>1380</v>
      </c>
    </row>
    <row r="144" spans="1:11" ht="18.75">
      <c r="A144" s="1">
        <v>41565.583333333336</v>
      </c>
      <c r="B144">
        <v>6</v>
      </c>
      <c r="C144" s="3">
        <v>14</v>
      </c>
      <c r="E144" s="11">
        <f t="shared" si="10"/>
        <v>6</v>
      </c>
      <c r="F144" s="12">
        <f t="shared" si="11"/>
        <v>6</v>
      </c>
      <c r="G144" s="12">
        <f t="shared" si="12"/>
        <v>6</v>
      </c>
      <c r="I144" s="12">
        <f t="shared" si="9"/>
        <v>1380</v>
      </c>
      <c r="J144" s="12">
        <f t="shared" si="9"/>
        <v>1380</v>
      </c>
      <c r="K144" s="12">
        <f t="shared" si="9"/>
        <v>1380</v>
      </c>
    </row>
    <row r="145" spans="1:11" ht="18.75">
      <c r="A145" s="1">
        <v>41565.708333333336</v>
      </c>
      <c r="B145">
        <v>6</v>
      </c>
      <c r="C145" s="3">
        <v>17</v>
      </c>
      <c r="E145" s="11">
        <f t="shared" si="10"/>
        <v>6</v>
      </c>
      <c r="F145" s="12">
        <f t="shared" si="11"/>
        <v>6.666666666666667</v>
      </c>
      <c r="G145" s="12">
        <f t="shared" si="12"/>
        <v>7.333333333333333</v>
      </c>
      <c r="I145" s="12">
        <f t="shared" si="9"/>
        <v>1380</v>
      </c>
      <c r="J145" s="12">
        <f t="shared" si="9"/>
        <v>1633.3333333333335</v>
      </c>
      <c r="K145" s="12">
        <f t="shared" si="9"/>
        <v>1913.333333333333</v>
      </c>
    </row>
    <row r="146" spans="1:11" ht="18.75">
      <c r="A146" s="1">
        <v>41565.833333333336</v>
      </c>
      <c r="B146">
        <v>8</v>
      </c>
      <c r="C146" s="3">
        <v>20</v>
      </c>
      <c r="E146" s="11">
        <f t="shared" si="10"/>
        <v>8</v>
      </c>
      <c r="F146" s="12">
        <f t="shared" si="11"/>
        <v>7.666666666666667</v>
      </c>
      <c r="G146" s="12">
        <f t="shared" si="12"/>
        <v>7.333333333333333</v>
      </c>
      <c r="I146" s="12">
        <f t="shared" si="9"/>
        <v>2220</v>
      </c>
      <c r="J146" s="12">
        <f t="shared" si="9"/>
        <v>2063.3333333333335</v>
      </c>
      <c r="K146" s="12">
        <f t="shared" si="9"/>
        <v>1913.333333333333</v>
      </c>
    </row>
    <row r="147" spans="1:12" ht="18.75">
      <c r="A147" s="1">
        <v>41565.958333333336</v>
      </c>
      <c r="B147">
        <v>7</v>
      </c>
      <c r="C147" s="3">
        <v>23</v>
      </c>
      <c r="D147" s="10">
        <f>SUM(B140:B147)/8</f>
        <v>4.75</v>
      </c>
      <c r="E147" s="11">
        <f t="shared" si="10"/>
        <v>7</v>
      </c>
      <c r="F147" s="12">
        <f t="shared" si="11"/>
        <v>6.666666666666667</v>
      </c>
      <c r="G147" s="12">
        <f t="shared" si="12"/>
        <v>6.333333333333333</v>
      </c>
      <c r="I147" s="12">
        <f t="shared" si="9"/>
        <v>1770</v>
      </c>
      <c r="J147" s="12">
        <f t="shared" si="9"/>
        <v>1633.3333333333335</v>
      </c>
      <c r="K147" s="12">
        <f t="shared" si="9"/>
        <v>1503.3333333333333</v>
      </c>
      <c r="L147" s="32">
        <f>SUM(I140:K147)/1000</f>
        <v>26.139999999999997</v>
      </c>
    </row>
    <row r="148" spans="1:11" ht="18.75">
      <c r="A148" s="1">
        <v>41566.083333333336</v>
      </c>
      <c r="B148">
        <v>6</v>
      </c>
      <c r="C148" s="2">
        <v>2</v>
      </c>
      <c r="E148" s="11">
        <f t="shared" si="10"/>
        <v>6</v>
      </c>
      <c r="F148" s="12">
        <f t="shared" si="11"/>
        <v>6.666666666666667</v>
      </c>
      <c r="G148" s="12">
        <f t="shared" si="12"/>
        <v>7.333333333333333</v>
      </c>
      <c r="I148" s="12">
        <f t="shared" si="9"/>
        <v>1380</v>
      </c>
      <c r="J148" s="12">
        <f t="shared" si="9"/>
        <v>1633.3333333333335</v>
      </c>
      <c r="K148" s="12">
        <f t="shared" si="9"/>
        <v>1913.333333333333</v>
      </c>
    </row>
    <row r="149" spans="1:11" ht="18.75">
      <c r="A149" s="1">
        <v>41566.208333333336</v>
      </c>
      <c r="B149">
        <v>8</v>
      </c>
      <c r="C149" s="2">
        <v>5</v>
      </c>
      <c r="E149" s="11">
        <f t="shared" si="10"/>
        <v>8</v>
      </c>
      <c r="F149" s="12">
        <f t="shared" si="11"/>
        <v>6.666666666666667</v>
      </c>
      <c r="G149" s="12">
        <f t="shared" si="12"/>
        <v>5.333333333333334</v>
      </c>
      <c r="I149" s="12">
        <f t="shared" si="9"/>
        <v>2220</v>
      </c>
      <c r="J149" s="12">
        <f t="shared" si="9"/>
        <v>1633.3333333333335</v>
      </c>
      <c r="K149" s="12">
        <f t="shared" si="9"/>
        <v>1153.3333333333335</v>
      </c>
    </row>
    <row r="150" spans="1:11" ht="18.75">
      <c r="A150" s="1">
        <v>41566.333333333336</v>
      </c>
      <c r="B150">
        <v>4</v>
      </c>
      <c r="C150" s="2">
        <v>8</v>
      </c>
      <c r="E150" s="11">
        <f t="shared" si="10"/>
        <v>4</v>
      </c>
      <c r="F150" s="12">
        <f t="shared" si="11"/>
        <v>4</v>
      </c>
      <c r="G150" s="12">
        <f t="shared" si="12"/>
        <v>4</v>
      </c>
      <c r="I150" s="12">
        <f t="shared" si="9"/>
        <v>780</v>
      </c>
      <c r="J150" s="12">
        <f t="shared" si="9"/>
        <v>780</v>
      </c>
      <c r="K150" s="12">
        <f t="shared" si="9"/>
        <v>780</v>
      </c>
    </row>
    <row r="151" spans="1:11" ht="18.75">
      <c r="A151" s="1">
        <v>41566.458333333336</v>
      </c>
      <c r="B151">
        <v>4</v>
      </c>
      <c r="C151" s="2">
        <v>11</v>
      </c>
      <c r="E151" s="11">
        <f t="shared" si="10"/>
        <v>4</v>
      </c>
      <c r="F151" s="12">
        <f t="shared" si="11"/>
        <v>3.3333333333333335</v>
      </c>
      <c r="G151" s="12">
        <f t="shared" si="12"/>
        <v>2.666666666666667</v>
      </c>
      <c r="I151" s="12">
        <f t="shared" si="9"/>
        <v>780</v>
      </c>
      <c r="J151" s="12">
        <f t="shared" si="9"/>
        <v>0</v>
      </c>
      <c r="K151" s="12">
        <f t="shared" si="9"/>
        <v>0</v>
      </c>
    </row>
    <row r="152" spans="1:11" ht="18.75">
      <c r="A152" s="1">
        <v>41566.583333333336</v>
      </c>
      <c r="B152">
        <v>2</v>
      </c>
      <c r="C152" s="2">
        <v>14</v>
      </c>
      <c r="E152" s="11">
        <f t="shared" si="10"/>
        <v>2</v>
      </c>
      <c r="F152" s="12">
        <f t="shared" si="11"/>
        <v>2</v>
      </c>
      <c r="G152" s="12">
        <f t="shared" si="12"/>
        <v>2</v>
      </c>
      <c r="I152" s="12">
        <f t="shared" si="9"/>
        <v>0</v>
      </c>
      <c r="J152" s="12">
        <f t="shared" si="9"/>
        <v>0</v>
      </c>
      <c r="K152" s="12">
        <f t="shared" si="9"/>
        <v>0</v>
      </c>
    </row>
    <row r="153" spans="1:11" ht="18.75">
      <c r="A153" s="1">
        <v>41566.708333333336</v>
      </c>
      <c r="B153">
        <v>2</v>
      </c>
      <c r="C153" s="2">
        <v>17</v>
      </c>
      <c r="E153" s="11">
        <f t="shared" si="10"/>
        <v>2</v>
      </c>
      <c r="F153" s="12">
        <f t="shared" si="11"/>
        <v>2</v>
      </c>
      <c r="G153" s="12">
        <f t="shared" si="12"/>
        <v>2</v>
      </c>
      <c r="I153" s="12">
        <f t="shared" si="9"/>
        <v>0</v>
      </c>
      <c r="J153" s="12">
        <f t="shared" si="9"/>
        <v>0</v>
      </c>
      <c r="K153" s="12">
        <f t="shared" si="9"/>
        <v>0</v>
      </c>
    </row>
    <row r="154" spans="1:11" ht="18.75">
      <c r="A154" s="1">
        <v>41566.833333333336</v>
      </c>
      <c r="B154">
        <v>2</v>
      </c>
      <c r="C154" s="2">
        <v>20</v>
      </c>
      <c r="E154" s="11">
        <f t="shared" si="10"/>
        <v>2</v>
      </c>
      <c r="F154" s="12">
        <f t="shared" si="11"/>
        <v>2.3333333333333335</v>
      </c>
      <c r="G154" s="12">
        <f t="shared" si="12"/>
        <v>2.6666666666666665</v>
      </c>
      <c r="I154" s="12">
        <f t="shared" si="9"/>
        <v>0</v>
      </c>
      <c r="J154" s="12">
        <f t="shared" si="9"/>
        <v>0</v>
      </c>
      <c r="K154" s="12">
        <f t="shared" si="9"/>
        <v>0</v>
      </c>
    </row>
    <row r="155" spans="1:12" ht="18.75">
      <c r="A155" s="1">
        <v>41566.958333333336</v>
      </c>
      <c r="B155">
        <v>3</v>
      </c>
      <c r="C155" s="2">
        <v>23</v>
      </c>
      <c r="D155" s="10">
        <f>SUM(B148:B155)/8</f>
        <v>3.875</v>
      </c>
      <c r="E155" s="11">
        <f t="shared" si="10"/>
        <v>3</v>
      </c>
      <c r="F155" s="12">
        <f t="shared" si="11"/>
        <v>3.3333333333333335</v>
      </c>
      <c r="G155" s="12">
        <f t="shared" si="12"/>
        <v>3.6666666666666665</v>
      </c>
      <c r="I155" s="12">
        <f t="shared" si="9"/>
        <v>0</v>
      </c>
      <c r="J155" s="12">
        <f t="shared" si="9"/>
        <v>0</v>
      </c>
      <c r="K155" s="12">
        <f t="shared" si="9"/>
        <v>0</v>
      </c>
      <c r="L155" s="32">
        <f>SUM(I148:K155)/1000</f>
        <v>13.053333333333335</v>
      </c>
    </row>
    <row r="156" spans="1:11" ht="18.75">
      <c r="A156" s="1">
        <v>41567.083333333336</v>
      </c>
      <c r="B156">
        <v>4</v>
      </c>
      <c r="C156" s="3">
        <v>2</v>
      </c>
      <c r="E156" s="11">
        <f t="shared" si="10"/>
        <v>4</v>
      </c>
      <c r="F156" s="12">
        <f t="shared" si="11"/>
        <v>4.666666666666667</v>
      </c>
      <c r="G156" s="12">
        <f t="shared" si="12"/>
        <v>5.333333333333333</v>
      </c>
      <c r="I156" s="12">
        <f t="shared" si="9"/>
        <v>780</v>
      </c>
      <c r="J156" s="12">
        <f t="shared" si="9"/>
        <v>953.3333333333335</v>
      </c>
      <c r="K156" s="12">
        <f t="shared" si="9"/>
        <v>1153.3333333333333</v>
      </c>
    </row>
    <row r="157" spans="1:11" ht="18.75">
      <c r="A157" s="1">
        <v>41567.208333333336</v>
      </c>
      <c r="B157">
        <v>6</v>
      </c>
      <c r="C157" s="3">
        <v>5</v>
      </c>
      <c r="E157" s="11">
        <f t="shared" si="10"/>
        <v>6</v>
      </c>
      <c r="F157" s="12">
        <f t="shared" si="11"/>
        <v>5</v>
      </c>
      <c r="G157" s="12">
        <f t="shared" si="12"/>
        <v>4</v>
      </c>
      <c r="I157" s="12">
        <f t="shared" si="9"/>
        <v>1380</v>
      </c>
      <c r="J157" s="12">
        <f t="shared" si="9"/>
        <v>1050</v>
      </c>
      <c r="K157" s="12">
        <f t="shared" si="9"/>
        <v>780</v>
      </c>
    </row>
    <row r="158" spans="1:11" ht="18.75">
      <c r="A158" s="1">
        <v>41567.333333333336</v>
      </c>
      <c r="B158">
        <v>3</v>
      </c>
      <c r="C158" s="3">
        <v>8</v>
      </c>
      <c r="E158" s="11">
        <f t="shared" si="10"/>
        <v>3</v>
      </c>
      <c r="F158" s="12">
        <f t="shared" si="11"/>
        <v>3.6666666666666665</v>
      </c>
      <c r="G158" s="12">
        <f t="shared" si="12"/>
        <v>4.333333333333333</v>
      </c>
      <c r="I158" s="12">
        <f t="shared" si="9"/>
        <v>0</v>
      </c>
      <c r="J158" s="12">
        <f t="shared" si="9"/>
        <v>0</v>
      </c>
      <c r="K158" s="12">
        <f t="shared" si="9"/>
        <v>863.3333333333333</v>
      </c>
    </row>
    <row r="159" spans="1:11" ht="18.75">
      <c r="A159" s="1">
        <v>41567.458333333336</v>
      </c>
      <c r="B159">
        <v>5</v>
      </c>
      <c r="C159" s="3">
        <v>11</v>
      </c>
      <c r="E159" s="11">
        <f t="shared" si="10"/>
        <v>5</v>
      </c>
      <c r="F159" s="12">
        <f t="shared" si="11"/>
        <v>5.666666666666667</v>
      </c>
      <c r="G159" s="12">
        <f t="shared" si="12"/>
        <v>6.333333333333333</v>
      </c>
      <c r="I159" s="12">
        <f t="shared" si="9"/>
        <v>1050</v>
      </c>
      <c r="J159" s="12">
        <f t="shared" si="9"/>
        <v>1263.3333333333335</v>
      </c>
      <c r="K159" s="12">
        <f t="shared" si="9"/>
        <v>1503.3333333333333</v>
      </c>
    </row>
    <row r="160" spans="1:11" ht="18.75">
      <c r="A160" s="1">
        <v>41567.583333333336</v>
      </c>
      <c r="B160">
        <v>7</v>
      </c>
      <c r="C160" s="3">
        <v>14</v>
      </c>
      <c r="E160" s="11">
        <f t="shared" si="10"/>
        <v>7</v>
      </c>
      <c r="F160" s="12">
        <f t="shared" si="11"/>
        <v>6</v>
      </c>
      <c r="G160" s="12">
        <f t="shared" si="12"/>
        <v>5</v>
      </c>
      <c r="I160" s="12">
        <f t="shared" si="9"/>
        <v>1770</v>
      </c>
      <c r="J160" s="12">
        <f t="shared" si="9"/>
        <v>1380</v>
      </c>
      <c r="K160" s="12">
        <f t="shared" si="9"/>
        <v>1050</v>
      </c>
    </row>
    <row r="161" spans="1:11" ht="18.75">
      <c r="A161" s="1">
        <v>41567.708333333336</v>
      </c>
      <c r="B161">
        <v>4</v>
      </c>
      <c r="C161" s="3">
        <v>17</v>
      </c>
      <c r="E161" s="11">
        <f t="shared" si="10"/>
        <v>4</v>
      </c>
      <c r="F161" s="12">
        <f t="shared" si="11"/>
        <v>4</v>
      </c>
      <c r="G161" s="12">
        <f t="shared" si="12"/>
        <v>4</v>
      </c>
      <c r="I161" s="12">
        <f t="shared" si="9"/>
        <v>780</v>
      </c>
      <c r="J161" s="12">
        <f t="shared" si="9"/>
        <v>780</v>
      </c>
      <c r="K161" s="12">
        <f t="shared" si="9"/>
        <v>780</v>
      </c>
    </row>
    <row r="162" spans="1:11" ht="18.75">
      <c r="A162" s="1">
        <v>41567.833333333336</v>
      </c>
      <c r="B162">
        <v>4</v>
      </c>
      <c r="C162" s="3">
        <v>20</v>
      </c>
      <c r="E162" s="11">
        <f t="shared" si="10"/>
        <v>4</v>
      </c>
      <c r="F162" s="12">
        <f t="shared" si="11"/>
        <v>4</v>
      </c>
      <c r="G162" s="12">
        <f t="shared" si="12"/>
        <v>4</v>
      </c>
      <c r="I162" s="12">
        <f t="shared" si="9"/>
        <v>780</v>
      </c>
      <c r="J162" s="12">
        <f t="shared" si="9"/>
        <v>780</v>
      </c>
      <c r="K162" s="12">
        <f t="shared" si="9"/>
        <v>780</v>
      </c>
    </row>
    <row r="163" spans="1:12" ht="18.75">
      <c r="A163" s="1">
        <v>41567.958333333336</v>
      </c>
      <c r="B163">
        <v>4</v>
      </c>
      <c r="C163" s="3">
        <v>23</v>
      </c>
      <c r="D163" s="10">
        <f>SUM(B156:B163)/8</f>
        <v>4.625</v>
      </c>
      <c r="E163" s="11">
        <f t="shared" si="10"/>
        <v>4</v>
      </c>
      <c r="F163" s="12">
        <f t="shared" si="11"/>
        <v>3.3333333333333335</v>
      </c>
      <c r="G163" s="12">
        <f t="shared" si="12"/>
        <v>2.666666666666667</v>
      </c>
      <c r="I163" s="12">
        <f t="shared" si="9"/>
        <v>780</v>
      </c>
      <c r="J163" s="12">
        <f t="shared" si="9"/>
        <v>0</v>
      </c>
      <c r="K163" s="12">
        <f t="shared" si="9"/>
        <v>0</v>
      </c>
      <c r="L163" s="32">
        <f>SUM(I156:K163)/1000</f>
        <v>20.436666666666667</v>
      </c>
    </row>
    <row r="164" spans="1:11" ht="18.75">
      <c r="A164" s="1">
        <v>41568.083333333336</v>
      </c>
      <c r="B164">
        <v>2</v>
      </c>
      <c r="C164" s="2">
        <v>2</v>
      </c>
      <c r="E164" s="11">
        <f t="shared" si="10"/>
        <v>2</v>
      </c>
      <c r="F164" s="12">
        <f t="shared" si="11"/>
        <v>2</v>
      </c>
      <c r="G164" s="12">
        <f t="shared" si="12"/>
        <v>2</v>
      </c>
      <c r="I164" s="12">
        <f t="shared" si="9"/>
        <v>0</v>
      </c>
      <c r="J164" s="12">
        <f t="shared" si="9"/>
        <v>0</v>
      </c>
      <c r="K164" s="12">
        <f t="shared" si="9"/>
        <v>0</v>
      </c>
    </row>
    <row r="165" spans="1:11" ht="18.75">
      <c r="A165" s="1">
        <v>41568.208333333336</v>
      </c>
      <c r="B165">
        <v>2</v>
      </c>
      <c r="C165" s="2">
        <v>5</v>
      </c>
      <c r="E165" s="11">
        <f t="shared" si="10"/>
        <v>2</v>
      </c>
      <c r="F165" s="12">
        <f t="shared" si="11"/>
        <v>2.3333333333333335</v>
      </c>
      <c r="G165" s="12">
        <f t="shared" si="12"/>
        <v>2.6666666666666665</v>
      </c>
      <c r="I165" s="12">
        <f t="shared" si="9"/>
        <v>0</v>
      </c>
      <c r="J165" s="12">
        <f t="shared" si="9"/>
        <v>0</v>
      </c>
      <c r="K165" s="12">
        <f t="shared" si="9"/>
        <v>0</v>
      </c>
    </row>
    <row r="166" spans="1:11" ht="18.75">
      <c r="A166" s="1">
        <v>41568.333333333336</v>
      </c>
      <c r="B166">
        <v>3</v>
      </c>
      <c r="C166" s="2">
        <v>8</v>
      </c>
      <c r="E166" s="11">
        <f t="shared" si="10"/>
        <v>3</v>
      </c>
      <c r="F166" s="12">
        <f t="shared" si="11"/>
        <v>4</v>
      </c>
      <c r="G166" s="12">
        <f t="shared" si="12"/>
        <v>5</v>
      </c>
      <c r="I166" s="12">
        <f t="shared" si="9"/>
        <v>0</v>
      </c>
      <c r="J166" s="12">
        <f t="shared" si="9"/>
        <v>780</v>
      </c>
      <c r="K166" s="12">
        <f t="shared" si="9"/>
        <v>1050</v>
      </c>
    </row>
    <row r="167" spans="1:11" ht="18.75">
      <c r="A167" s="1">
        <v>41568.458333333336</v>
      </c>
      <c r="B167">
        <v>6</v>
      </c>
      <c r="C167" s="2">
        <v>11</v>
      </c>
      <c r="E167" s="11">
        <f t="shared" si="10"/>
        <v>6</v>
      </c>
      <c r="F167" s="12">
        <f t="shared" si="11"/>
        <v>5.666666666666667</v>
      </c>
      <c r="G167" s="12">
        <f t="shared" si="12"/>
        <v>5.333333333333333</v>
      </c>
      <c r="I167" s="12">
        <f t="shared" si="9"/>
        <v>1380</v>
      </c>
      <c r="J167" s="12">
        <f t="shared" si="9"/>
        <v>1263.3333333333335</v>
      </c>
      <c r="K167" s="12">
        <f t="shared" si="9"/>
        <v>1153.3333333333333</v>
      </c>
    </row>
    <row r="168" spans="1:11" ht="18.75">
      <c r="A168" s="1">
        <v>41568.583333333336</v>
      </c>
      <c r="B168">
        <v>5</v>
      </c>
      <c r="C168" s="2">
        <v>14</v>
      </c>
      <c r="E168" s="11">
        <f t="shared" si="10"/>
        <v>5</v>
      </c>
      <c r="F168" s="12">
        <f t="shared" si="11"/>
        <v>4</v>
      </c>
      <c r="G168" s="12">
        <f t="shared" si="12"/>
        <v>3</v>
      </c>
      <c r="I168" s="12">
        <f t="shared" si="9"/>
        <v>1050</v>
      </c>
      <c r="J168" s="12">
        <f t="shared" si="9"/>
        <v>780</v>
      </c>
      <c r="K168" s="12">
        <f t="shared" si="9"/>
        <v>0</v>
      </c>
    </row>
    <row r="169" spans="1:11" ht="18.75">
      <c r="A169" s="1">
        <v>41568.708333333336</v>
      </c>
      <c r="B169">
        <v>2</v>
      </c>
      <c r="C169" s="2">
        <v>17</v>
      </c>
      <c r="E169" s="11">
        <f t="shared" si="10"/>
        <v>2</v>
      </c>
      <c r="F169" s="12">
        <f t="shared" si="11"/>
        <v>2</v>
      </c>
      <c r="G169" s="12">
        <f t="shared" si="12"/>
        <v>2</v>
      </c>
      <c r="I169" s="12">
        <f t="shared" si="9"/>
        <v>0</v>
      </c>
      <c r="J169" s="12">
        <f t="shared" si="9"/>
        <v>0</v>
      </c>
      <c r="K169" s="12">
        <f t="shared" si="9"/>
        <v>0</v>
      </c>
    </row>
    <row r="170" spans="1:11" ht="18.75">
      <c r="A170" s="1">
        <v>41568.833333333336</v>
      </c>
      <c r="B170">
        <v>2</v>
      </c>
      <c r="C170" s="2">
        <v>20</v>
      </c>
      <c r="E170" s="11">
        <f t="shared" si="10"/>
        <v>2</v>
      </c>
      <c r="F170" s="12">
        <f t="shared" si="11"/>
        <v>3</v>
      </c>
      <c r="G170" s="12">
        <f t="shared" si="12"/>
        <v>4</v>
      </c>
      <c r="I170" s="12">
        <f t="shared" si="9"/>
        <v>0</v>
      </c>
      <c r="J170" s="12">
        <f t="shared" si="9"/>
        <v>0</v>
      </c>
      <c r="K170" s="12">
        <f t="shared" si="9"/>
        <v>780</v>
      </c>
    </row>
    <row r="171" spans="1:12" ht="18.75">
      <c r="A171" s="1">
        <v>41568.958333333336</v>
      </c>
      <c r="B171">
        <v>5</v>
      </c>
      <c r="C171" s="2">
        <v>23</v>
      </c>
      <c r="D171" s="10">
        <f>SUM(B164:B171)/8</f>
        <v>3.375</v>
      </c>
      <c r="E171" s="11">
        <f t="shared" si="10"/>
        <v>5</v>
      </c>
      <c r="F171" s="12">
        <f t="shared" si="11"/>
        <v>5</v>
      </c>
      <c r="G171" s="12">
        <f t="shared" si="12"/>
        <v>5</v>
      </c>
      <c r="I171" s="12">
        <f t="shared" si="9"/>
        <v>1050</v>
      </c>
      <c r="J171" s="12">
        <f t="shared" si="9"/>
        <v>1050</v>
      </c>
      <c r="K171" s="12">
        <f t="shared" si="9"/>
        <v>1050</v>
      </c>
      <c r="L171" s="32">
        <f>SUM(I164:K171)/1000</f>
        <v>11.386666666666668</v>
      </c>
    </row>
    <row r="172" spans="1:11" ht="18.75">
      <c r="A172" s="1">
        <v>41569.083333333336</v>
      </c>
      <c r="B172">
        <v>5</v>
      </c>
      <c r="C172" s="3">
        <v>2</v>
      </c>
      <c r="E172" s="11">
        <f t="shared" si="10"/>
        <v>5</v>
      </c>
      <c r="F172" s="12">
        <f t="shared" si="11"/>
        <v>5</v>
      </c>
      <c r="G172" s="12">
        <f t="shared" si="12"/>
        <v>5</v>
      </c>
      <c r="I172" s="12">
        <f t="shared" si="9"/>
        <v>1050</v>
      </c>
      <c r="J172" s="12">
        <f t="shared" si="9"/>
        <v>1050</v>
      </c>
      <c r="K172" s="12">
        <f t="shared" si="9"/>
        <v>1050</v>
      </c>
    </row>
    <row r="173" spans="1:11" ht="18.75">
      <c r="A173" s="1">
        <v>41569.208333333336</v>
      </c>
      <c r="B173">
        <v>5</v>
      </c>
      <c r="C173" s="3">
        <v>5</v>
      </c>
      <c r="E173" s="11">
        <f t="shared" si="10"/>
        <v>5</v>
      </c>
      <c r="F173" s="12">
        <f t="shared" si="11"/>
        <v>4.333333333333333</v>
      </c>
      <c r="G173" s="12">
        <f t="shared" si="12"/>
        <v>3.666666666666667</v>
      </c>
      <c r="I173" s="12">
        <f t="shared" si="9"/>
        <v>1050</v>
      </c>
      <c r="J173" s="12">
        <f t="shared" si="9"/>
        <v>863.3333333333333</v>
      </c>
      <c r="K173" s="12">
        <f t="shared" si="9"/>
        <v>0</v>
      </c>
    </row>
    <row r="174" spans="1:11" ht="18.75">
      <c r="A174" s="1">
        <v>41569.333333333336</v>
      </c>
      <c r="B174">
        <v>3</v>
      </c>
      <c r="C174" s="3">
        <v>8</v>
      </c>
      <c r="E174" s="11">
        <f t="shared" si="10"/>
        <v>3</v>
      </c>
      <c r="F174" s="12">
        <f t="shared" si="11"/>
        <v>2.6666666666666665</v>
      </c>
      <c r="G174" s="12">
        <f t="shared" si="12"/>
        <v>2.3333333333333335</v>
      </c>
      <c r="I174" s="12">
        <f t="shared" si="9"/>
        <v>0</v>
      </c>
      <c r="J174" s="12">
        <f t="shared" si="9"/>
        <v>0</v>
      </c>
      <c r="K174" s="12">
        <f t="shared" si="9"/>
        <v>0</v>
      </c>
    </row>
    <row r="175" spans="1:11" ht="18.75">
      <c r="A175" s="1">
        <v>41569.458333333336</v>
      </c>
      <c r="B175">
        <v>2</v>
      </c>
      <c r="C175" s="3">
        <v>11</v>
      </c>
      <c r="E175" s="11">
        <f t="shared" si="10"/>
        <v>2</v>
      </c>
      <c r="F175" s="12">
        <f t="shared" si="11"/>
        <v>2</v>
      </c>
      <c r="G175" s="12">
        <f t="shared" si="12"/>
        <v>2</v>
      </c>
      <c r="I175" s="12">
        <f t="shared" si="9"/>
        <v>0</v>
      </c>
      <c r="J175" s="12">
        <f t="shared" si="9"/>
        <v>0</v>
      </c>
      <c r="K175" s="12">
        <f t="shared" si="9"/>
        <v>0</v>
      </c>
    </row>
    <row r="176" spans="1:11" ht="18.75">
      <c r="A176" s="1">
        <v>41569.583333333336</v>
      </c>
      <c r="B176">
        <v>2</v>
      </c>
      <c r="C176" s="3">
        <v>14</v>
      </c>
      <c r="E176" s="11">
        <f t="shared" si="10"/>
        <v>2</v>
      </c>
      <c r="F176" s="12">
        <f t="shared" si="11"/>
        <v>2.3333333333333335</v>
      </c>
      <c r="G176" s="12">
        <f t="shared" si="12"/>
        <v>2.6666666666666665</v>
      </c>
      <c r="I176" s="12">
        <f t="shared" si="9"/>
        <v>0</v>
      </c>
      <c r="J176" s="12">
        <f t="shared" si="9"/>
        <v>0</v>
      </c>
      <c r="K176" s="12">
        <f t="shared" si="9"/>
        <v>0</v>
      </c>
    </row>
    <row r="177" spans="1:11" ht="18.75">
      <c r="A177" s="1">
        <v>41569.708333333336</v>
      </c>
      <c r="B177">
        <v>3</v>
      </c>
      <c r="C177" s="3">
        <v>17</v>
      </c>
      <c r="E177" s="11">
        <f t="shared" si="10"/>
        <v>3</v>
      </c>
      <c r="F177" s="12">
        <f t="shared" si="11"/>
        <v>3.3333333333333335</v>
      </c>
      <c r="G177" s="12">
        <f t="shared" si="12"/>
        <v>3.6666666666666665</v>
      </c>
      <c r="I177" s="12">
        <f t="shared" si="9"/>
        <v>0</v>
      </c>
      <c r="J177" s="12">
        <f t="shared" si="9"/>
        <v>0</v>
      </c>
      <c r="K177" s="12">
        <f t="shared" si="9"/>
        <v>0</v>
      </c>
    </row>
    <row r="178" spans="1:11" ht="18.75">
      <c r="A178" s="1">
        <v>41569.833333333336</v>
      </c>
      <c r="B178">
        <v>4</v>
      </c>
      <c r="C178" s="3">
        <v>20</v>
      </c>
      <c r="E178" s="11">
        <f t="shared" si="10"/>
        <v>4</v>
      </c>
      <c r="F178" s="12">
        <f t="shared" si="11"/>
        <v>4</v>
      </c>
      <c r="G178" s="12">
        <f t="shared" si="12"/>
        <v>4</v>
      </c>
      <c r="I178" s="12">
        <f t="shared" si="9"/>
        <v>780</v>
      </c>
      <c r="J178" s="12">
        <f t="shared" si="9"/>
        <v>780</v>
      </c>
      <c r="K178" s="12">
        <f t="shared" si="9"/>
        <v>780</v>
      </c>
    </row>
    <row r="179" spans="1:12" ht="18.75">
      <c r="A179" s="1">
        <v>41569.958333333336</v>
      </c>
      <c r="B179">
        <v>4</v>
      </c>
      <c r="C179" s="3">
        <v>23</v>
      </c>
      <c r="D179" s="9">
        <f>SUM(B172:B179)/8</f>
        <v>3.5</v>
      </c>
      <c r="E179" s="11">
        <f t="shared" si="10"/>
        <v>4</v>
      </c>
      <c r="F179" s="12">
        <f t="shared" si="11"/>
        <v>4.666666666666667</v>
      </c>
      <c r="G179" s="12">
        <f t="shared" si="12"/>
        <v>5.333333333333333</v>
      </c>
      <c r="I179" s="12">
        <f t="shared" si="9"/>
        <v>780</v>
      </c>
      <c r="J179" s="12">
        <f t="shared" si="9"/>
        <v>953.3333333333335</v>
      </c>
      <c r="K179" s="12">
        <f t="shared" si="9"/>
        <v>1153.3333333333333</v>
      </c>
      <c r="L179" s="32">
        <f>SUM(I172:K179)/1000</f>
        <v>10.29</v>
      </c>
    </row>
    <row r="180" spans="1:11" ht="18.75">
      <c r="A180" s="1">
        <v>41570.083333333336</v>
      </c>
      <c r="B180">
        <v>6</v>
      </c>
      <c r="C180" s="2">
        <v>2</v>
      </c>
      <c r="E180" s="11">
        <f t="shared" si="10"/>
        <v>6</v>
      </c>
      <c r="F180" s="12">
        <f t="shared" si="11"/>
        <v>5.666666666666667</v>
      </c>
      <c r="G180" s="12">
        <f t="shared" si="12"/>
        <v>5.333333333333333</v>
      </c>
      <c r="I180" s="12">
        <f t="shared" si="9"/>
        <v>1380</v>
      </c>
      <c r="J180" s="12">
        <f t="shared" si="9"/>
        <v>1263.3333333333335</v>
      </c>
      <c r="K180" s="12">
        <f t="shared" si="9"/>
        <v>1153.3333333333333</v>
      </c>
    </row>
    <row r="181" spans="1:11" ht="18.75">
      <c r="A181" s="1">
        <v>41570.208333333336</v>
      </c>
      <c r="B181">
        <v>5</v>
      </c>
      <c r="C181" s="2">
        <v>5</v>
      </c>
      <c r="E181" s="11">
        <f t="shared" si="10"/>
        <v>5</v>
      </c>
      <c r="F181" s="12">
        <f t="shared" si="11"/>
        <v>5</v>
      </c>
      <c r="G181" s="12">
        <f t="shared" si="12"/>
        <v>5</v>
      </c>
      <c r="I181" s="12">
        <f t="shared" si="9"/>
        <v>1050</v>
      </c>
      <c r="J181" s="12">
        <f t="shared" si="9"/>
        <v>1050</v>
      </c>
      <c r="K181" s="12">
        <f t="shared" si="9"/>
        <v>1050</v>
      </c>
    </row>
    <row r="182" spans="1:11" ht="18.75">
      <c r="A182" s="1">
        <v>41570.333333333336</v>
      </c>
      <c r="B182">
        <v>5</v>
      </c>
      <c r="C182" s="2">
        <v>8</v>
      </c>
      <c r="E182" s="11">
        <f t="shared" si="10"/>
        <v>5</v>
      </c>
      <c r="F182" s="12">
        <f t="shared" si="11"/>
        <v>5.666666666666667</v>
      </c>
      <c r="G182" s="12">
        <f t="shared" si="12"/>
        <v>6.333333333333333</v>
      </c>
      <c r="I182" s="12">
        <f t="shared" si="9"/>
        <v>1050</v>
      </c>
      <c r="J182" s="12">
        <f t="shared" si="9"/>
        <v>1263.3333333333335</v>
      </c>
      <c r="K182" s="12">
        <f t="shared" si="9"/>
        <v>1503.3333333333333</v>
      </c>
    </row>
    <row r="183" spans="1:11" ht="18.75">
      <c r="A183" s="1">
        <v>41570.458333333336</v>
      </c>
      <c r="B183">
        <v>7</v>
      </c>
      <c r="C183" s="2">
        <v>11</v>
      </c>
      <c r="E183" s="11">
        <f t="shared" si="10"/>
        <v>7</v>
      </c>
      <c r="F183" s="12">
        <f t="shared" si="11"/>
        <v>7</v>
      </c>
      <c r="G183" s="12">
        <f t="shared" si="12"/>
        <v>7</v>
      </c>
      <c r="I183" s="12">
        <f t="shared" si="9"/>
        <v>1770</v>
      </c>
      <c r="J183" s="12">
        <f t="shared" si="9"/>
        <v>1770</v>
      </c>
      <c r="K183" s="12">
        <f t="shared" si="9"/>
        <v>1770</v>
      </c>
    </row>
    <row r="184" spans="1:11" ht="18.75">
      <c r="A184" s="1">
        <v>41570.583333333336</v>
      </c>
      <c r="B184">
        <v>7</v>
      </c>
      <c r="C184" s="2">
        <v>14</v>
      </c>
      <c r="E184" s="11">
        <f t="shared" si="10"/>
        <v>7</v>
      </c>
      <c r="F184" s="12">
        <f t="shared" si="11"/>
        <v>6.666666666666667</v>
      </c>
      <c r="G184" s="12">
        <f t="shared" si="12"/>
        <v>6.333333333333333</v>
      </c>
      <c r="I184" s="12">
        <f t="shared" si="9"/>
        <v>1770</v>
      </c>
      <c r="J184" s="12">
        <f t="shared" si="9"/>
        <v>1633.3333333333335</v>
      </c>
      <c r="K184" s="12">
        <f t="shared" si="9"/>
        <v>1503.3333333333333</v>
      </c>
    </row>
    <row r="185" spans="1:11" ht="18.75">
      <c r="A185" s="1">
        <v>41570.708333333336</v>
      </c>
      <c r="B185">
        <v>6</v>
      </c>
      <c r="C185" s="2">
        <v>17</v>
      </c>
      <c r="E185" s="11">
        <f t="shared" si="10"/>
        <v>6</v>
      </c>
      <c r="F185" s="12">
        <f t="shared" si="11"/>
        <v>6</v>
      </c>
      <c r="G185" s="12">
        <f t="shared" si="12"/>
        <v>6</v>
      </c>
      <c r="I185" s="12">
        <f t="shared" si="9"/>
        <v>1380</v>
      </c>
      <c r="J185" s="12">
        <f t="shared" si="9"/>
        <v>1380</v>
      </c>
      <c r="K185" s="12">
        <f t="shared" si="9"/>
        <v>1380</v>
      </c>
    </row>
    <row r="186" spans="1:11" ht="18.75">
      <c r="A186" s="1">
        <v>41570.833333333336</v>
      </c>
      <c r="B186">
        <v>6</v>
      </c>
      <c r="C186" s="2">
        <v>20</v>
      </c>
      <c r="E186" s="11">
        <f t="shared" si="10"/>
        <v>6</v>
      </c>
      <c r="F186" s="12">
        <f t="shared" si="11"/>
        <v>5.666666666666667</v>
      </c>
      <c r="G186" s="12">
        <f t="shared" si="12"/>
        <v>5.333333333333333</v>
      </c>
      <c r="I186" s="12">
        <f t="shared" si="9"/>
        <v>1380</v>
      </c>
      <c r="J186" s="12">
        <f t="shared" si="9"/>
        <v>1263.3333333333335</v>
      </c>
      <c r="K186" s="12">
        <f t="shared" si="9"/>
        <v>1153.3333333333333</v>
      </c>
    </row>
    <row r="187" spans="1:12" ht="18.75">
      <c r="A187" s="1">
        <v>41570.958333333336</v>
      </c>
      <c r="B187">
        <v>5</v>
      </c>
      <c r="C187" s="2">
        <v>23</v>
      </c>
      <c r="D187" s="10">
        <f>SUM(B180:B187)/8</f>
        <v>5.875</v>
      </c>
      <c r="E187" s="11">
        <f t="shared" si="10"/>
        <v>5</v>
      </c>
      <c r="F187" s="12">
        <f t="shared" si="11"/>
        <v>5.666666666666667</v>
      </c>
      <c r="G187" s="12">
        <f t="shared" si="12"/>
        <v>6.333333333333333</v>
      </c>
      <c r="I187" s="12">
        <f t="shared" si="9"/>
        <v>1050</v>
      </c>
      <c r="J187" s="12">
        <f t="shared" si="9"/>
        <v>1263.3333333333335</v>
      </c>
      <c r="K187" s="12">
        <f t="shared" si="9"/>
        <v>1503.3333333333333</v>
      </c>
      <c r="L187" s="32">
        <f>SUM(I180:K187)/1000</f>
        <v>32.73333333333333</v>
      </c>
    </row>
    <row r="188" spans="1:11" ht="18.75">
      <c r="A188" s="1">
        <v>41571.083333333336</v>
      </c>
      <c r="B188">
        <v>7</v>
      </c>
      <c r="C188" s="3">
        <v>2</v>
      </c>
      <c r="E188" s="11">
        <f t="shared" si="10"/>
        <v>7</v>
      </c>
      <c r="F188" s="12">
        <f t="shared" si="11"/>
        <v>7</v>
      </c>
      <c r="G188" s="12">
        <f t="shared" si="12"/>
        <v>7</v>
      </c>
      <c r="I188" s="12">
        <f t="shared" si="9"/>
        <v>1770</v>
      </c>
      <c r="J188" s="12">
        <f t="shared" si="9"/>
        <v>1770</v>
      </c>
      <c r="K188" s="12">
        <f t="shared" si="9"/>
        <v>1770</v>
      </c>
    </row>
    <row r="189" spans="1:11" ht="18.75">
      <c r="A189" s="1">
        <v>41571.208333333336</v>
      </c>
      <c r="B189">
        <v>7</v>
      </c>
      <c r="C189" s="3">
        <v>5</v>
      </c>
      <c r="E189" s="11">
        <f t="shared" si="10"/>
        <v>7</v>
      </c>
      <c r="F189" s="12">
        <f t="shared" si="11"/>
        <v>6.333333333333333</v>
      </c>
      <c r="G189" s="12">
        <f t="shared" si="12"/>
        <v>5.666666666666667</v>
      </c>
      <c r="I189" s="12">
        <f t="shared" si="9"/>
        <v>1770</v>
      </c>
      <c r="J189" s="12">
        <f t="shared" si="9"/>
        <v>1503.3333333333333</v>
      </c>
      <c r="K189" s="12">
        <f t="shared" si="9"/>
        <v>1263.3333333333335</v>
      </c>
    </row>
    <row r="190" spans="1:11" ht="18.75">
      <c r="A190" s="1">
        <v>41571.333333333336</v>
      </c>
      <c r="B190">
        <v>5</v>
      </c>
      <c r="C190" s="3">
        <v>8</v>
      </c>
      <c r="E190" s="11">
        <f t="shared" si="10"/>
        <v>5</v>
      </c>
      <c r="F190" s="12">
        <f t="shared" si="11"/>
        <v>5.333333333333333</v>
      </c>
      <c r="G190" s="12">
        <f t="shared" si="12"/>
        <v>5.666666666666667</v>
      </c>
      <c r="I190" s="12">
        <f t="shared" si="9"/>
        <v>1050</v>
      </c>
      <c r="J190" s="12">
        <f t="shared" si="9"/>
        <v>1153.3333333333333</v>
      </c>
      <c r="K190" s="12">
        <f t="shared" si="9"/>
        <v>1263.3333333333335</v>
      </c>
    </row>
    <row r="191" spans="1:11" ht="18.75">
      <c r="A191" s="1">
        <v>41571.458333333336</v>
      </c>
      <c r="B191">
        <v>6</v>
      </c>
      <c r="C191" s="3">
        <v>11</v>
      </c>
      <c r="E191" s="11">
        <f t="shared" si="10"/>
        <v>6</v>
      </c>
      <c r="F191" s="12">
        <f t="shared" si="11"/>
        <v>6.333333333333333</v>
      </c>
      <c r="G191" s="12">
        <f t="shared" si="12"/>
        <v>6.666666666666667</v>
      </c>
      <c r="I191" s="12">
        <f t="shared" si="9"/>
        <v>1380</v>
      </c>
      <c r="J191" s="12">
        <f t="shared" si="9"/>
        <v>1503.3333333333333</v>
      </c>
      <c r="K191" s="12">
        <f t="shared" si="9"/>
        <v>1633.3333333333335</v>
      </c>
    </row>
    <row r="192" spans="1:11" ht="18.75">
      <c r="A192" s="1">
        <v>41571.583333333336</v>
      </c>
      <c r="B192">
        <v>7</v>
      </c>
      <c r="C192" s="3">
        <v>14</v>
      </c>
      <c r="E192" s="11">
        <f t="shared" si="10"/>
        <v>7</v>
      </c>
      <c r="F192" s="12">
        <f t="shared" si="11"/>
        <v>5.333333333333333</v>
      </c>
      <c r="G192" s="12">
        <f t="shared" si="12"/>
        <v>3.6666666666666665</v>
      </c>
      <c r="I192" s="12">
        <f t="shared" si="9"/>
        <v>1770</v>
      </c>
      <c r="J192" s="12">
        <f t="shared" si="9"/>
        <v>1153.3333333333333</v>
      </c>
      <c r="K192" s="12">
        <f t="shared" si="9"/>
        <v>0</v>
      </c>
    </row>
    <row r="193" spans="1:11" ht="18.75">
      <c r="A193" s="1">
        <v>41571.708333333336</v>
      </c>
      <c r="B193">
        <v>2</v>
      </c>
      <c r="C193" s="3">
        <v>17</v>
      </c>
      <c r="E193" s="11">
        <f t="shared" si="10"/>
        <v>2</v>
      </c>
      <c r="F193" s="12">
        <f t="shared" si="11"/>
        <v>2</v>
      </c>
      <c r="G193" s="12">
        <f t="shared" si="12"/>
        <v>2</v>
      </c>
      <c r="I193" s="12">
        <f t="shared" si="9"/>
        <v>0</v>
      </c>
      <c r="J193" s="12">
        <f t="shared" si="9"/>
        <v>0</v>
      </c>
      <c r="K193" s="12">
        <f t="shared" si="9"/>
        <v>0</v>
      </c>
    </row>
    <row r="194" spans="1:11" ht="18.75">
      <c r="A194" s="1">
        <v>41571.833333333336</v>
      </c>
      <c r="B194">
        <v>2</v>
      </c>
      <c r="C194" s="3">
        <v>20</v>
      </c>
      <c r="E194" s="11">
        <f t="shared" si="10"/>
        <v>2</v>
      </c>
      <c r="F194" s="12">
        <f t="shared" si="11"/>
        <v>2</v>
      </c>
      <c r="G194" s="12">
        <f t="shared" si="12"/>
        <v>2</v>
      </c>
      <c r="I194" s="12">
        <f t="shared" si="9"/>
        <v>0</v>
      </c>
      <c r="J194" s="12">
        <f t="shared" si="9"/>
        <v>0</v>
      </c>
      <c r="K194" s="12">
        <f t="shared" si="9"/>
        <v>0</v>
      </c>
    </row>
    <row r="195" spans="1:12" ht="18.75">
      <c r="A195" s="1">
        <v>41571.958333333336</v>
      </c>
      <c r="B195">
        <v>2</v>
      </c>
      <c r="C195" s="3">
        <v>23</v>
      </c>
      <c r="D195" s="10">
        <f>SUM(B188:B195)/8</f>
        <v>4.75</v>
      </c>
      <c r="E195" s="11">
        <f t="shared" si="10"/>
        <v>2</v>
      </c>
      <c r="F195" s="12">
        <f t="shared" si="11"/>
        <v>1.3333333333333335</v>
      </c>
      <c r="G195" s="12">
        <f t="shared" si="12"/>
        <v>0.6666666666666667</v>
      </c>
      <c r="I195" s="12">
        <f t="shared" si="9"/>
        <v>0</v>
      </c>
      <c r="J195" s="12">
        <f t="shared" si="9"/>
        <v>0</v>
      </c>
      <c r="K195" s="12">
        <f t="shared" si="9"/>
        <v>0</v>
      </c>
      <c r="L195" s="32">
        <f>SUM(I188:K195)/1000</f>
        <v>20.753333333333337</v>
      </c>
    </row>
    <row r="196" spans="1:11" ht="18.75">
      <c r="A196" s="1">
        <v>41572.083333333336</v>
      </c>
      <c r="B196">
        <v>0</v>
      </c>
      <c r="C196" s="2">
        <v>2</v>
      </c>
      <c r="E196" s="11">
        <f t="shared" si="10"/>
        <v>0</v>
      </c>
      <c r="F196" s="12">
        <f t="shared" si="11"/>
        <v>0</v>
      </c>
      <c r="G196" s="12">
        <f t="shared" si="12"/>
        <v>0</v>
      </c>
      <c r="I196" s="12">
        <f t="shared" si="9"/>
        <v>0</v>
      </c>
      <c r="J196" s="12">
        <f t="shared" si="9"/>
        <v>0</v>
      </c>
      <c r="K196" s="12">
        <f t="shared" si="9"/>
        <v>0</v>
      </c>
    </row>
    <row r="197" spans="1:11" ht="18.75">
      <c r="A197" s="1">
        <v>41572.208333333336</v>
      </c>
      <c r="B197">
        <v>0</v>
      </c>
      <c r="C197" s="2">
        <v>5</v>
      </c>
      <c r="E197" s="11">
        <f t="shared" si="10"/>
        <v>0</v>
      </c>
      <c r="F197" s="12">
        <f t="shared" si="11"/>
        <v>0.6666666666666666</v>
      </c>
      <c r="G197" s="12">
        <f t="shared" si="12"/>
        <v>1.3333333333333333</v>
      </c>
      <c r="I197" s="12">
        <f aca="true" t="shared" si="13" ref="I197:K251">IF(E197&lt;$I$1,0,IF(E197&gt;$K$1,2300,E197*E197*30+300))</f>
        <v>0</v>
      </c>
      <c r="J197" s="12">
        <f t="shared" si="13"/>
        <v>0</v>
      </c>
      <c r="K197" s="12">
        <f t="shared" si="13"/>
        <v>0</v>
      </c>
    </row>
    <row r="198" spans="1:11" ht="18.75">
      <c r="A198" s="1">
        <v>41572.333333333336</v>
      </c>
      <c r="B198">
        <v>2</v>
      </c>
      <c r="C198" s="2">
        <v>8</v>
      </c>
      <c r="E198" s="11">
        <f t="shared" si="10"/>
        <v>2</v>
      </c>
      <c r="F198" s="12">
        <f t="shared" si="11"/>
        <v>2.3333333333333335</v>
      </c>
      <c r="G198" s="12">
        <f t="shared" si="12"/>
        <v>2.6666666666666665</v>
      </c>
      <c r="I198" s="12">
        <f t="shared" si="13"/>
        <v>0</v>
      </c>
      <c r="J198" s="12">
        <f t="shared" si="13"/>
        <v>0</v>
      </c>
      <c r="K198" s="12">
        <f t="shared" si="13"/>
        <v>0</v>
      </c>
    </row>
    <row r="199" spans="1:11" ht="18.75">
      <c r="A199" s="1">
        <v>41572.458333333336</v>
      </c>
      <c r="B199">
        <v>3</v>
      </c>
      <c r="C199" s="2">
        <v>11</v>
      </c>
      <c r="E199" s="11">
        <f t="shared" si="10"/>
        <v>3</v>
      </c>
      <c r="F199" s="12">
        <f t="shared" si="11"/>
        <v>3</v>
      </c>
      <c r="G199" s="12">
        <f t="shared" si="12"/>
        <v>3</v>
      </c>
      <c r="I199" s="12">
        <f t="shared" si="13"/>
        <v>0</v>
      </c>
      <c r="J199" s="12">
        <f t="shared" si="13"/>
        <v>0</v>
      </c>
      <c r="K199" s="12">
        <f t="shared" si="13"/>
        <v>0</v>
      </c>
    </row>
    <row r="200" spans="1:11" ht="18.75">
      <c r="A200" s="1">
        <v>41572.583333333336</v>
      </c>
      <c r="B200">
        <v>3</v>
      </c>
      <c r="C200" s="2">
        <v>14</v>
      </c>
      <c r="E200" s="11">
        <f t="shared" si="10"/>
        <v>3</v>
      </c>
      <c r="F200" s="12">
        <f t="shared" si="11"/>
        <v>2.6666666666666665</v>
      </c>
      <c r="G200" s="12">
        <f t="shared" si="12"/>
        <v>2.3333333333333335</v>
      </c>
      <c r="I200" s="12">
        <f t="shared" si="13"/>
        <v>0</v>
      </c>
      <c r="J200" s="12">
        <f t="shared" si="13"/>
        <v>0</v>
      </c>
      <c r="K200" s="12">
        <f t="shared" si="13"/>
        <v>0</v>
      </c>
    </row>
    <row r="201" spans="1:11" ht="18.75">
      <c r="A201" s="1">
        <v>41572.708333333336</v>
      </c>
      <c r="B201">
        <v>2</v>
      </c>
      <c r="C201" s="2">
        <v>17</v>
      </c>
      <c r="E201" s="11">
        <f aca="true" t="shared" si="14" ref="E201:E251">B201</f>
        <v>2</v>
      </c>
      <c r="F201" s="12">
        <f aca="true" t="shared" si="15" ref="F201:F251">(B202-B201)/3+B201</f>
        <v>1.3333333333333335</v>
      </c>
      <c r="G201" s="12">
        <f aca="true" t="shared" si="16" ref="G201:G251">(B202-B201)/3*2+B201</f>
        <v>0.6666666666666667</v>
      </c>
      <c r="I201" s="12">
        <f t="shared" si="13"/>
        <v>0</v>
      </c>
      <c r="J201" s="12">
        <f t="shared" si="13"/>
        <v>0</v>
      </c>
      <c r="K201" s="12">
        <f t="shared" si="13"/>
        <v>0</v>
      </c>
    </row>
    <row r="202" spans="1:11" ht="18.75">
      <c r="A202" s="1">
        <v>41572.833333333336</v>
      </c>
      <c r="B202">
        <v>0</v>
      </c>
      <c r="C202" s="2">
        <v>20</v>
      </c>
      <c r="E202" s="11">
        <f t="shared" si="14"/>
        <v>0</v>
      </c>
      <c r="F202" s="12">
        <f t="shared" si="15"/>
        <v>0</v>
      </c>
      <c r="G202" s="12">
        <f t="shared" si="16"/>
        <v>0</v>
      </c>
      <c r="I202" s="12">
        <f t="shared" si="13"/>
        <v>0</v>
      </c>
      <c r="J202" s="12">
        <f t="shared" si="13"/>
        <v>0</v>
      </c>
      <c r="K202" s="12">
        <f t="shared" si="13"/>
        <v>0</v>
      </c>
    </row>
    <row r="203" spans="1:12" ht="18.75">
      <c r="A203" s="1">
        <v>41572.958333333336</v>
      </c>
      <c r="B203">
        <v>0</v>
      </c>
      <c r="C203" s="2">
        <v>23</v>
      </c>
      <c r="D203" s="10">
        <f>SUM(B196:B203)/8</f>
        <v>1.25</v>
      </c>
      <c r="E203" s="11">
        <f t="shared" si="14"/>
        <v>0</v>
      </c>
      <c r="F203" s="12">
        <f t="shared" si="15"/>
        <v>1</v>
      </c>
      <c r="G203" s="12">
        <f t="shared" si="16"/>
        <v>2</v>
      </c>
      <c r="I203" s="12">
        <f t="shared" si="13"/>
        <v>0</v>
      </c>
      <c r="J203" s="12">
        <f t="shared" si="13"/>
        <v>0</v>
      </c>
      <c r="K203" s="12">
        <f t="shared" si="13"/>
        <v>0</v>
      </c>
      <c r="L203" s="32">
        <f>SUM(I196:K203)/1000</f>
        <v>0</v>
      </c>
    </row>
    <row r="204" spans="1:11" ht="18.75">
      <c r="A204" s="1">
        <v>41573.083333333336</v>
      </c>
      <c r="B204">
        <v>3</v>
      </c>
      <c r="C204" s="3">
        <v>2</v>
      </c>
      <c r="E204" s="11">
        <f t="shared" si="14"/>
        <v>3</v>
      </c>
      <c r="F204" s="12">
        <f t="shared" si="15"/>
        <v>3</v>
      </c>
      <c r="G204" s="12">
        <f t="shared" si="16"/>
        <v>3</v>
      </c>
      <c r="I204" s="12">
        <f t="shared" si="13"/>
        <v>0</v>
      </c>
      <c r="J204" s="12">
        <f t="shared" si="13"/>
        <v>0</v>
      </c>
      <c r="K204" s="12">
        <f t="shared" si="13"/>
        <v>0</v>
      </c>
    </row>
    <row r="205" spans="1:11" ht="18.75">
      <c r="A205" s="1">
        <v>41573.208333333336</v>
      </c>
      <c r="B205">
        <v>3</v>
      </c>
      <c r="C205" s="3">
        <v>5</v>
      </c>
      <c r="E205" s="11">
        <f t="shared" si="14"/>
        <v>3</v>
      </c>
      <c r="F205" s="12">
        <f t="shared" si="15"/>
        <v>3.6666666666666665</v>
      </c>
      <c r="G205" s="12">
        <f t="shared" si="16"/>
        <v>4.333333333333333</v>
      </c>
      <c r="I205" s="12">
        <f t="shared" si="13"/>
        <v>0</v>
      </c>
      <c r="J205" s="12">
        <f t="shared" si="13"/>
        <v>0</v>
      </c>
      <c r="K205" s="12">
        <f t="shared" si="13"/>
        <v>863.3333333333333</v>
      </c>
    </row>
    <row r="206" spans="1:11" ht="18.75">
      <c r="A206" s="1">
        <v>41573.333333333336</v>
      </c>
      <c r="B206">
        <v>5</v>
      </c>
      <c r="C206" s="3">
        <v>8</v>
      </c>
      <c r="E206" s="11">
        <f t="shared" si="14"/>
        <v>5</v>
      </c>
      <c r="F206" s="12">
        <f t="shared" si="15"/>
        <v>4.666666666666667</v>
      </c>
      <c r="G206" s="12">
        <f t="shared" si="16"/>
        <v>4.333333333333333</v>
      </c>
      <c r="I206" s="12">
        <f t="shared" si="13"/>
        <v>1050</v>
      </c>
      <c r="J206" s="12">
        <f t="shared" si="13"/>
        <v>953.3333333333335</v>
      </c>
      <c r="K206" s="12">
        <f t="shared" si="13"/>
        <v>863.3333333333333</v>
      </c>
    </row>
    <row r="207" spans="1:11" ht="18.75">
      <c r="A207" s="1">
        <v>41573.458333333336</v>
      </c>
      <c r="B207">
        <v>4</v>
      </c>
      <c r="C207" s="3">
        <v>11</v>
      </c>
      <c r="E207" s="11">
        <f t="shared" si="14"/>
        <v>4</v>
      </c>
      <c r="F207" s="12">
        <f t="shared" si="15"/>
        <v>3.6666666666666665</v>
      </c>
      <c r="G207" s="12">
        <f t="shared" si="16"/>
        <v>3.3333333333333335</v>
      </c>
      <c r="I207" s="12">
        <f t="shared" si="13"/>
        <v>780</v>
      </c>
      <c r="J207" s="12">
        <f t="shared" si="13"/>
        <v>0</v>
      </c>
      <c r="K207" s="12">
        <f t="shared" si="13"/>
        <v>0</v>
      </c>
    </row>
    <row r="208" spans="1:11" ht="18.75">
      <c r="A208" s="1">
        <v>41573.583333333336</v>
      </c>
      <c r="B208">
        <v>3</v>
      </c>
      <c r="C208" s="3">
        <v>14</v>
      </c>
      <c r="E208" s="11">
        <f t="shared" si="14"/>
        <v>3</v>
      </c>
      <c r="F208" s="12">
        <f t="shared" si="15"/>
        <v>3.3333333333333335</v>
      </c>
      <c r="G208" s="12">
        <f t="shared" si="16"/>
        <v>3.6666666666666665</v>
      </c>
      <c r="I208" s="12">
        <f t="shared" si="13"/>
        <v>0</v>
      </c>
      <c r="J208" s="12">
        <f t="shared" si="13"/>
        <v>0</v>
      </c>
      <c r="K208" s="12">
        <f t="shared" si="13"/>
        <v>0</v>
      </c>
    </row>
    <row r="209" spans="1:11" ht="18.75">
      <c r="A209" s="1">
        <v>41573.708333333336</v>
      </c>
      <c r="B209">
        <v>4</v>
      </c>
      <c r="C209" s="3">
        <v>17</v>
      </c>
      <c r="E209" s="11">
        <f t="shared" si="14"/>
        <v>4</v>
      </c>
      <c r="F209" s="12">
        <f t="shared" si="15"/>
        <v>3.3333333333333335</v>
      </c>
      <c r="G209" s="12">
        <f t="shared" si="16"/>
        <v>2.666666666666667</v>
      </c>
      <c r="I209" s="12">
        <f t="shared" si="13"/>
        <v>780</v>
      </c>
      <c r="J209" s="12">
        <f t="shared" si="13"/>
        <v>0</v>
      </c>
      <c r="K209" s="12">
        <f t="shared" si="13"/>
        <v>0</v>
      </c>
    </row>
    <row r="210" spans="1:11" ht="18.75">
      <c r="A210" s="1">
        <v>41573.833333333336</v>
      </c>
      <c r="B210">
        <v>2</v>
      </c>
      <c r="C210" s="3">
        <v>20</v>
      </c>
      <c r="E210" s="11">
        <f t="shared" si="14"/>
        <v>2</v>
      </c>
      <c r="F210" s="12">
        <f t="shared" si="15"/>
        <v>2.6666666666666665</v>
      </c>
      <c r="G210" s="12">
        <f t="shared" si="16"/>
        <v>3.333333333333333</v>
      </c>
      <c r="I210" s="12">
        <f t="shared" si="13"/>
        <v>0</v>
      </c>
      <c r="J210" s="12">
        <f t="shared" si="13"/>
        <v>0</v>
      </c>
      <c r="K210" s="12">
        <f t="shared" si="13"/>
        <v>0</v>
      </c>
    </row>
    <row r="211" spans="1:12" ht="18.75">
      <c r="A211" s="1">
        <v>41573.958333333336</v>
      </c>
      <c r="B211">
        <v>4</v>
      </c>
      <c r="C211" s="3">
        <v>23</v>
      </c>
      <c r="D211" s="10">
        <f>SUM(B204:B211)/8</f>
        <v>3.5</v>
      </c>
      <c r="E211" s="11">
        <f t="shared" si="14"/>
        <v>4</v>
      </c>
      <c r="F211" s="12">
        <f t="shared" si="15"/>
        <v>3.6666666666666665</v>
      </c>
      <c r="G211" s="12">
        <f t="shared" si="16"/>
        <v>3.3333333333333335</v>
      </c>
      <c r="I211" s="12">
        <f t="shared" si="13"/>
        <v>780</v>
      </c>
      <c r="J211" s="12">
        <f t="shared" si="13"/>
        <v>0</v>
      </c>
      <c r="K211" s="12">
        <f t="shared" si="13"/>
        <v>0</v>
      </c>
      <c r="L211" s="32">
        <f>SUM(I204:K211)/1000</f>
        <v>6.07</v>
      </c>
    </row>
    <row r="212" spans="1:11" ht="18.75">
      <c r="A212" s="1">
        <v>41574.083333333336</v>
      </c>
      <c r="B212">
        <v>3</v>
      </c>
      <c r="C212" s="2">
        <v>2</v>
      </c>
      <c r="E212" s="11">
        <f t="shared" si="14"/>
        <v>3</v>
      </c>
      <c r="F212" s="12">
        <f t="shared" si="15"/>
        <v>3.6666666666666665</v>
      </c>
      <c r="G212" s="12">
        <f t="shared" si="16"/>
        <v>4.333333333333333</v>
      </c>
      <c r="I212" s="12">
        <f t="shared" si="13"/>
        <v>0</v>
      </c>
      <c r="J212" s="12">
        <f t="shared" si="13"/>
        <v>0</v>
      </c>
      <c r="K212" s="12">
        <f t="shared" si="13"/>
        <v>863.3333333333333</v>
      </c>
    </row>
    <row r="213" spans="1:11" ht="18.75">
      <c r="A213" s="1">
        <v>41574.208333333336</v>
      </c>
      <c r="B213">
        <v>5</v>
      </c>
      <c r="C213" s="2">
        <v>5</v>
      </c>
      <c r="E213" s="11">
        <f t="shared" si="14"/>
        <v>5</v>
      </c>
      <c r="F213" s="12">
        <f t="shared" si="15"/>
        <v>4.666666666666667</v>
      </c>
      <c r="G213" s="12">
        <f t="shared" si="16"/>
        <v>4.333333333333333</v>
      </c>
      <c r="I213" s="12">
        <f t="shared" si="13"/>
        <v>1050</v>
      </c>
      <c r="J213" s="12">
        <f t="shared" si="13"/>
        <v>953.3333333333335</v>
      </c>
      <c r="K213" s="12">
        <f t="shared" si="13"/>
        <v>863.3333333333333</v>
      </c>
    </row>
    <row r="214" spans="1:11" ht="18.75">
      <c r="A214" s="1">
        <v>41574.333333333336</v>
      </c>
      <c r="B214">
        <v>4</v>
      </c>
      <c r="C214" s="2">
        <v>8</v>
      </c>
      <c r="E214" s="11">
        <f t="shared" si="14"/>
        <v>4</v>
      </c>
      <c r="F214" s="12">
        <f t="shared" si="15"/>
        <v>4</v>
      </c>
      <c r="G214" s="12">
        <f t="shared" si="16"/>
        <v>4</v>
      </c>
      <c r="I214" s="12">
        <f t="shared" si="13"/>
        <v>780</v>
      </c>
      <c r="J214" s="12">
        <f t="shared" si="13"/>
        <v>780</v>
      </c>
      <c r="K214" s="12">
        <f t="shared" si="13"/>
        <v>780</v>
      </c>
    </row>
    <row r="215" spans="1:11" ht="18.75">
      <c r="A215" s="1">
        <v>41574.458333333336</v>
      </c>
      <c r="B215">
        <v>4</v>
      </c>
      <c r="C215" s="2">
        <v>11</v>
      </c>
      <c r="E215" s="11">
        <f t="shared" si="14"/>
        <v>4</v>
      </c>
      <c r="F215" s="12">
        <f t="shared" si="15"/>
        <v>4</v>
      </c>
      <c r="G215" s="12">
        <f t="shared" si="16"/>
        <v>4</v>
      </c>
      <c r="I215" s="12">
        <f t="shared" si="13"/>
        <v>780</v>
      </c>
      <c r="J215" s="12">
        <f t="shared" si="13"/>
        <v>780</v>
      </c>
      <c r="K215" s="12">
        <f t="shared" si="13"/>
        <v>780</v>
      </c>
    </row>
    <row r="216" spans="1:11" ht="18.75">
      <c r="A216" s="1">
        <v>41574.583333333336</v>
      </c>
      <c r="B216">
        <v>4</v>
      </c>
      <c r="C216" s="2">
        <v>14</v>
      </c>
      <c r="E216" s="11">
        <f t="shared" si="14"/>
        <v>4</v>
      </c>
      <c r="F216" s="12">
        <f t="shared" si="15"/>
        <v>3.6666666666666665</v>
      </c>
      <c r="G216" s="12">
        <f t="shared" si="16"/>
        <v>3.3333333333333335</v>
      </c>
      <c r="I216" s="12">
        <f t="shared" si="13"/>
        <v>780</v>
      </c>
      <c r="J216" s="12">
        <f t="shared" si="13"/>
        <v>0</v>
      </c>
      <c r="K216" s="12">
        <f t="shared" si="13"/>
        <v>0</v>
      </c>
    </row>
    <row r="217" spans="1:11" ht="18.75">
      <c r="A217" s="1">
        <v>41574.708333333336</v>
      </c>
      <c r="B217">
        <v>3</v>
      </c>
      <c r="C217" s="2">
        <v>17</v>
      </c>
      <c r="E217" s="11">
        <f t="shared" si="14"/>
        <v>3</v>
      </c>
      <c r="F217" s="12">
        <f t="shared" si="15"/>
        <v>3.3333333333333335</v>
      </c>
      <c r="G217" s="12">
        <f t="shared" si="16"/>
        <v>3.6666666666666665</v>
      </c>
      <c r="I217" s="12">
        <f t="shared" si="13"/>
        <v>0</v>
      </c>
      <c r="J217" s="12">
        <f t="shared" si="13"/>
        <v>0</v>
      </c>
      <c r="K217" s="12">
        <f t="shared" si="13"/>
        <v>0</v>
      </c>
    </row>
    <row r="218" spans="1:11" ht="18.75">
      <c r="A218" s="1">
        <v>41574.833333333336</v>
      </c>
      <c r="B218">
        <v>4</v>
      </c>
      <c r="C218" s="2">
        <v>20</v>
      </c>
      <c r="E218" s="11">
        <f t="shared" si="14"/>
        <v>4</v>
      </c>
      <c r="F218" s="12">
        <f t="shared" si="15"/>
        <v>4.333333333333333</v>
      </c>
      <c r="G218" s="12">
        <f t="shared" si="16"/>
        <v>4.666666666666667</v>
      </c>
      <c r="I218" s="12">
        <f t="shared" si="13"/>
        <v>780</v>
      </c>
      <c r="J218" s="12">
        <f t="shared" si="13"/>
        <v>863.3333333333333</v>
      </c>
      <c r="K218" s="12">
        <f t="shared" si="13"/>
        <v>953.3333333333335</v>
      </c>
    </row>
    <row r="219" spans="1:12" ht="18.75">
      <c r="A219" s="1">
        <v>41574.958333333336</v>
      </c>
      <c r="B219">
        <v>5</v>
      </c>
      <c r="C219" s="2">
        <v>23</v>
      </c>
      <c r="D219" s="10">
        <f>SUM(B212:B219)/8</f>
        <v>4</v>
      </c>
      <c r="E219" s="11">
        <f t="shared" si="14"/>
        <v>5</v>
      </c>
      <c r="F219" s="12">
        <f t="shared" si="15"/>
        <v>5</v>
      </c>
      <c r="G219" s="12">
        <f t="shared" si="16"/>
        <v>5</v>
      </c>
      <c r="I219" s="12">
        <f t="shared" si="13"/>
        <v>1050</v>
      </c>
      <c r="J219" s="12">
        <f t="shared" si="13"/>
        <v>1050</v>
      </c>
      <c r="K219" s="12">
        <f t="shared" si="13"/>
        <v>1050</v>
      </c>
      <c r="L219" s="32">
        <f>SUM(I212:K219)/1000</f>
        <v>14.936666666666667</v>
      </c>
    </row>
    <row r="220" spans="1:11" ht="18.75">
      <c r="A220" s="1">
        <v>41575.083333333336</v>
      </c>
      <c r="B220">
        <v>5</v>
      </c>
      <c r="C220" s="3">
        <v>2</v>
      </c>
      <c r="E220" s="11">
        <f t="shared" si="14"/>
        <v>5</v>
      </c>
      <c r="F220" s="12">
        <f t="shared" si="15"/>
        <v>5.333333333333333</v>
      </c>
      <c r="G220" s="12">
        <f t="shared" si="16"/>
        <v>5.666666666666667</v>
      </c>
      <c r="I220" s="12">
        <f t="shared" si="13"/>
        <v>1050</v>
      </c>
      <c r="J220" s="12">
        <f t="shared" si="13"/>
        <v>1153.3333333333333</v>
      </c>
      <c r="K220" s="12">
        <f t="shared" si="13"/>
        <v>1263.3333333333335</v>
      </c>
    </row>
    <row r="221" spans="1:11" ht="18.75">
      <c r="A221" s="1">
        <v>41575.208333333336</v>
      </c>
      <c r="B221">
        <v>6</v>
      </c>
      <c r="C221" s="3">
        <v>5</v>
      </c>
      <c r="E221" s="11">
        <f t="shared" si="14"/>
        <v>6</v>
      </c>
      <c r="F221" s="12">
        <f t="shared" si="15"/>
        <v>6.333333333333333</v>
      </c>
      <c r="G221" s="12">
        <f t="shared" si="16"/>
        <v>6.666666666666667</v>
      </c>
      <c r="I221" s="12">
        <f t="shared" si="13"/>
        <v>1380</v>
      </c>
      <c r="J221" s="12">
        <f t="shared" si="13"/>
        <v>1503.3333333333333</v>
      </c>
      <c r="K221" s="12">
        <f t="shared" si="13"/>
        <v>1633.3333333333335</v>
      </c>
    </row>
    <row r="222" spans="1:11" ht="18.75">
      <c r="A222" s="1">
        <v>41575.333333333336</v>
      </c>
      <c r="B222">
        <v>7</v>
      </c>
      <c r="C222" s="3">
        <v>8</v>
      </c>
      <c r="E222" s="11">
        <f t="shared" si="14"/>
        <v>7</v>
      </c>
      <c r="F222" s="12">
        <f t="shared" si="15"/>
        <v>7.333333333333333</v>
      </c>
      <c r="G222" s="12">
        <f t="shared" si="16"/>
        <v>7.666666666666667</v>
      </c>
      <c r="I222" s="12">
        <f t="shared" si="13"/>
        <v>1770</v>
      </c>
      <c r="J222" s="12">
        <f t="shared" si="13"/>
        <v>1913.333333333333</v>
      </c>
      <c r="K222" s="12">
        <f t="shared" si="13"/>
        <v>2063.3333333333335</v>
      </c>
    </row>
    <row r="223" spans="1:11" ht="18.75">
      <c r="A223" s="1">
        <v>41575.458333333336</v>
      </c>
      <c r="B223">
        <v>8</v>
      </c>
      <c r="C223" s="3">
        <v>11</v>
      </c>
      <c r="E223" s="11">
        <f t="shared" si="14"/>
        <v>8</v>
      </c>
      <c r="F223" s="12">
        <f t="shared" si="15"/>
        <v>7.666666666666667</v>
      </c>
      <c r="G223" s="12">
        <f t="shared" si="16"/>
        <v>7.333333333333333</v>
      </c>
      <c r="I223" s="12">
        <f t="shared" si="13"/>
        <v>2220</v>
      </c>
      <c r="J223" s="12">
        <f t="shared" si="13"/>
        <v>2063.3333333333335</v>
      </c>
      <c r="K223" s="12">
        <f t="shared" si="13"/>
        <v>1913.333333333333</v>
      </c>
    </row>
    <row r="224" spans="1:11" ht="18.75">
      <c r="A224" s="1">
        <v>41575.583333333336</v>
      </c>
      <c r="B224">
        <v>7</v>
      </c>
      <c r="C224" s="3">
        <v>14</v>
      </c>
      <c r="E224" s="11">
        <f t="shared" si="14"/>
        <v>7</v>
      </c>
      <c r="F224" s="12">
        <f t="shared" si="15"/>
        <v>5.666666666666667</v>
      </c>
      <c r="G224" s="12">
        <f t="shared" si="16"/>
        <v>4.333333333333334</v>
      </c>
      <c r="I224" s="12">
        <f t="shared" si="13"/>
        <v>1770</v>
      </c>
      <c r="J224" s="12">
        <f t="shared" si="13"/>
        <v>1263.3333333333335</v>
      </c>
      <c r="K224" s="12">
        <f t="shared" si="13"/>
        <v>863.3333333333335</v>
      </c>
    </row>
    <row r="225" spans="1:11" ht="18.75">
      <c r="A225" s="1">
        <v>41575.708333333336</v>
      </c>
      <c r="B225">
        <v>3</v>
      </c>
      <c r="C225" s="3">
        <v>17</v>
      </c>
      <c r="E225" s="11">
        <f t="shared" si="14"/>
        <v>3</v>
      </c>
      <c r="F225" s="12">
        <f t="shared" si="15"/>
        <v>3.3333333333333335</v>
      </c>
      <c r="G225" s="12">
        <f t="shared" si="16"/>
        <v>3.6666666666666665</v>
      </c>
      <c r="I225" s="12">
        <f t="shared" si="13"/>
        <v>0</v>
      </c>
      <c r="J225" s="12">
        <f t="shared" si="13"/>
        <v>0</v>
      </c>
      <c r="K225" s="12">
        <f t="shared" si="13"/>
        <v>0</v>
      </c>
    </row>
    <row r="226" spans="1:11" ht="18.75">
      <c r="A226" s="1">
        <v>41575.833333333336</v>
      </c>
      <c r="B226">
        <v>4</v>
      </c>
      <c r="C226" s="3">
        <v>20</v>
      </c>
      <c r="E226" s="11">
        <f t="shared" si="14"/>
        <v>4</v>
      </c>
      <c r="F226" s="12">
        <f t="shared" si="15"/>
        <v>4.666666666666667</v>
      </c>
      <c r="G226" s="12">
        <f t="shared" si="16"/>
        <v>5.333333333333333</v>
      </c>
      <c r="I226" s="12">
        <f t="shared" si="13"/>
        <v>780</v>
      </c>
      <c r="J226" s="12">
        <f t="shared" si="13"/>
        <v>953.3333333333335</v>
      </c>
      <c r="K226" s="12">
        <f t="shared" si="13"/>
        <v>1153.3333333333333</v>
      </c>
    </row>
    <row r="227" spans="1:12" ht="18.75">
      <c r="A227" s="1">
        <v>41575.958333333336</v>
      </c>
      <c r="B227">
        <v>6</v>
      </c>
      <c r="C227" s="3">
        <v>23</v>
      </c>
      <c r="D227" s="10">
        <f>SUM(B220:B227)/8</f>
        <v>5.75</v>
      </c>
      <c r="E227" s="11">
        <f t="shared" si="14"/>
        <v>6</v>
      </c>
      <c r="F227" s="12">
        <f t="shared" si="15"/>
        <v>5.333333333333333</v>
      </c>
      <c r="G227" s="12">
        <f t="shared" si="16"/>
        <v>4.666666666666667</v>
      </c>
      <c r="I227" s="12">
        <f t="shared" si="13"/>
        <v>1380</v>
      </c>
      <c r="J227" s="12">
        <f t="shared" si="13"/>
        <v>1153.3333333333333</v>
      </c>
      <c r="K227" s="12">
        <f t="shared" si="13"/>
        <v>953.3333333333335</v>
      </c>
      <c r="L227" s="32">
        <f>SUM(I220:K227)/1000</f>
        <v>30.19666666666666</v>
      </c>
    </row>
    <row r="228" spans="1:11" ht="18.75">
      <c r="A228" s="1">
        <v>41576.083333333336</v>
      </c>
      <c r="B228">
        <v>4</v>
      </c>
      <c r="C228" s="2">
        <v>2</v>
      </c>
      <c r="E228" s="11">
        <f t="shared" si="14"/>
        <v>4</v>
      </c>
      <c r="F228" s="12">
        <f t="shared" si="15"/>
        <v>4</v>
      </c>
      <c r="G228" s="12">
        <f t="shared" si="16"/>
        <v>4</v>
      </c>
      <c r="I228" s="12">
        <f t="shared" si="13"/>
        <v>780</v>
      </c>
      <c r="J228" s="12">
        <f t="shared" si="13"/>
        <v>780</v>
      </c>
      <c r="K228" s="12">
        <f t="shared" si="13"/>
        <v>780</v>
      </c>
    </row>
    <row r="229" spans="1:11" ht="18.75">
      <c r="A229" s="1">
        <v>41576.208333333336</v>
      </c>
      <c r="B229">
        <v>4</v>
      </c>
      <c r="C229" s="2">
        <v>5</v>
      </c>
      <c r="E229" s="11">
        <f t="shared" si="14"/>
        <v>4</v>
      </c>
      <c r="F229" s="12">
        <f t="shared" si="15"/>
        <v>3.6666666666666665</v>
      </c>
      <c r="G229" s="12">
        <f t="shared" si="16"/>
        <v>3.3333333333333335</v>
      </c>
      <c r="I229" s="12">
        <f t="shared" si="13"/>
        <v>780</v>
      </c>
      <c r="J229" s="12">
        <f t="shared" si="13"/>
        <v>0</v>
      </c>
      <c r="K229" s="12">
        <f t="shared" si="13"/>
        <v>0</v>
      </c>
    </row>
    <row r="230" spans="1:11" ht="18.75">
      <c r="A230" s="1">
        <v>41576.333333333336</v>
      </c>
      <c r="B230">
        <v>3</v>
      </c>
      <c r="C230" s="2">
        <v>8</v>
      </c>
      <c r="E230" s="11">
        <f t="shared" si="14"/>
        <v>3</v>
      </c>
      <c r="F230" s="12">
        <f t="shared" si="15"/>
        <v>4</v>
      </c>
      <c r="G230" s="12">
        <f t="shared" si="16"/>
        <v>5</v>
      </c>
      <c r="I230" s="12">
        <f t="shared" si="13"/>
        <v>0</v>
      </c>
      <c r="J230" s="12">
        <f t="shared" si="13"/>
        <v>780</v>
      </c>
      <c r="K230" s="12">
        <f t="shared" si="13"/>
        <v>1050</v>
      </c>
    </row>
    <row r="231" spans="1:11" ht="18.75">
      <c r="A231" s="1">
        <v>41576.458333333336</v>
      </c>
      <c r="B231">
        <v>6</v>
      </c>
      <c r="C231" s="2">
        <v>11</v>
      </c>
      <c r="E231" s="11">
        <f t="shared" si="14"/>
        <v>6</v>
      </c>
      <c r="F231" s="12">
        <f t="shared" si="15"/>
        <v>5.333333333333333</v>
      </c>
      <c r="G231" s="12">
        <f t="shared" si="16"/>
        <v>4.666666666666667</v>
      </c>
      <c r="I231" s="12">
        <f t="shared" si="13"/>
        <v>1380</v>
      </c>
      <c r="J231" s="12">
        <f t="shared" si="13"/>
        <v>1153.3333333333333</v>
      </c>
      <c r="K231" s="12">
        <f t="shared" si="13"/>
        <v>953.3333333333335</v>
      </c>
    </row>
    <row r="232" spans="1:11" ht="18.75">
      <c r="A232" s="1">
        <v>41576.583333333336</v>
      </c>
      <c r="B232">
        <v>4</v>
      </c>
      <c r="C232" s="2">
        <v>14</v>
      </c>
      <c r="E232" s="11">
        <f t="shared" si="14"/>
        <v>4</v>
      </c>
      <c r="F232" s="12">
        <f t="shared" si="15"/>
        <v>2.666666666666667</v>
      </c>
      <c r="G232" s="12">
        <f t="shared" si="16"/>
        <v>1.3333333333333335</v>
      </c>
      <c r="I232" s="12">
        <f t="shared" si="13"/>
        <v>780</v>
      </c>
      <c r="J232" s="12">
        <f t="shared" si="13"/>
        <v>0</v>
      </c>
      <c r="K232" s="12">
        <f t="shared" si="13"/>
        <v>0</v>
      </c>
    </row>
    <row r="233" spans="1:11" ht="18.75">
      <c r="A233" s="1">
        <v>41576.708333333336</v>
      </c>
      <c r="B233">
        <v>0</v>
      </c>
      <c r="C233" s="2">
        <v>17</v>
      </c>
      <c r="E233" s="11">
        <f t="shared" si="14"/>
        <v>0</v>
      </c>
      <c r="F233" s="12">
        <f t="shared" si="15"/>
        <v>0.3333333333333333</v>
      </c>
      <c r="G233" s="12">
        <f t="shared" si="16"/>
        <v>0.6666666666666666</v>
      </c>
      <c r="I233" s="12">
        <f t="shared" si="13"/>
        <v>0</v>
      </c>
      <c r="J233" s="12">
        <f t="shared" si="13"/>
        <v>0</v>
      </c>
      <c r="K233" s="12">
        <f t="shared" si="13"/>
        <v>0</v>
      </c>
    </row>
    <row r="234" spans="1:11" ht="18.75">
      <c r="A234" s="1">
        <v>41576.833333333336</v>
      </c>
      <c r="B234">
        <v>1</v>
      </c>
      <c r="C234" s="2">
        <v>20</v>
      </c>
      <c r="E234" s="11">
        <f t="shared" si="14"/>
        <v>1</v>
      </c>
      <c r="F234" s="12">
        <f t="shared" si="15"/>
        <v>1</v>
      </c>
      <c r="G234" s="12">
        <f t="shared" si="16"/>
        <v>1</v>
      </c>
      <c r="I234" s="12">
        <f t="shared" si="13"/>
        <v>0</v>
      </c>
      <c r="J234" s="12">
        <f t="shared" si="13"/>
        <v>0</v>
      </c>
      <c r="K234" s="12">
        <f t="shared" si="13"/>
        <v>0</v>
      </c>
    </row>
    <row r="235" spans="1:12" ht="18.75">
      <c r="A235" s="1">
        <v>41576.958333333336</v>
      </c>
      <c r="B235">
        <v>1</v>
      </c>
      <c r="C235" s="2">
        <v>23</v>
      </c>
      <c r="D235" s="10">
        <f>SUM(B228:B235)/8</f>
        <v>2.875</v>
      </c>
      <c r="E235" s="11">
        <f t="shared" si="14"/>
        <v>1</v>
      </c>
      <c r="F235" s="12">
        <f t="shared" si="15"/>
        <v>1.3333333333333333</v>
      </c>
      <c r="G235" s="12">
        <f t="shared" si="16"/>
        <v>1.6666666666666665</v>
      </c>
      <c r="I235" s="12">
        <f t="shared" si="13"/>
        <v>0</v>
      </c>
      <c r="J235" s="12">
        <f t="shared" si="13"/>
        <v>0</v>
      </c>
      <c r="K235" s="12">
        <f t="shared" si="13"/>
        <v>0</v>
      </c>
      <c r="L235" s="32">
        <f>SUM(I228:K235)/1000</f>
        <v>9.216666666666667</v>
      </c>
    </row>
    <row r="236" spans="1:11" ht="18.75">
      <c r="A236" s="1">
        <v>41577.083333333336</v>
      </c>
      <c r="B236">
        <v>2</v>
      </c>
      <c r="C236" s="3">
        <v>2</v>
      </c>
      <c r="E236" s="11">
        <f t="shared" si="14"/>
        <v>2</v>
      </c>
      <c r="F236" s="12">
        <f t="shared" si="15"/>
        <v>2</v>
      </c>
      <c r="G236" s="12">
        <f t="shared" si="16"/>
        <v>2</v>
      </c>
      <c r="I236" s="12">
        <f t="shared" si="13"/>
        <v>0</v>
      </c>
      <c r="J236" s="12">
        <f t="shared" si="13"/>
        <v>0</v>
      </c>
      <c r="K236" s="12">
        <f t="shared" si="13"/>
        <v>0</v>
      </c>
    </row>
    <row r="237" spans="1:11" ht="18.75">
      <c r="A237" s="1">
        <v>41577.208333333336</v>
      </c>
      <c r="B237">
        <v>2</v>
      </c>
      <c r="C237" s="3">
        <v>5</v>
      </c>
      <c r="E237" s="11">
        <f t="shared" si="14"/>
        <v>2</v>
      </c>
      <c r="F237" s="12">
        <f t="shared" si="15"/>
        <v>2</v>
      </c>
      <c r="G237" s="12">
        <f t="shared" si="16"/>
        <v>2</v>
      </c>
      <c r="I237" s="12">
        <f t="shared" si="13"/>
        <v>0</v>
      </c>
      <c r="J237" s="12">
        <f t="shared" si="13"/>
        <v>0</v>
      </c>
      <c r="K237" s="12">
        <f t="shared" si="13"/>
        <v>0</v>
      </c>
    </row>
    <row r="238" spans="1:11" ht="18.75">
      <c r="A238" s="1">
        <v>41577.333333333336</v>
      </c>
      <c r="B238">
        <v>2</v>
      </c>
      <c r="C238" s="3">
        <v>8</v>
      </c>
      <c r="E238" s="11">
        <f t="shared" si="14"/>
        <v>2</v>
      </c>
      <c r="F238" s="12">
        <f t="shared" si="15"/>
        <v>2.6666666666666665</v>
      </c>
      <c r="G238" s="12">
        <f t="shared" si="16"/>
        <v>3.333333333333333</v>
      </c>
      <c r="I238" s="12">
        <f t="shared" si="13"/>
        <v>0</v>
      </c>
      <c r="J238" s="12">
        <f t="shared" si="13"/>
        <v>0</v>
      </c>
      <c r="K238" s="12">
        <f t="shared" si="13"/>
        <v>0</v>
      </c>
    </row>
    <row r="239" spans="1:11" ht="18.75">
      <c r="A239" s="1">
        <v>41577.458333333336</v>
      </c>
      <c r="B239">
        <v>4</v>
      </c>
      <c r="C239" s="3">
        <v>11</v>
      </c>
      <c r="E239" s="11">
        <f t="shared" si="14"/>
        <v>4</v>
      </c>
      <c r="F239" s="12">
        <f t="shared" si="15"/>
        <v>3.3333333333333335</v>
      </c>
      <c r="G239" s="12">
        <f t="shared" si="16"/>
        <v>2.666666666666667</v>
      </c>
      <c r="I239" s="12">
        <f t="shared" si="13"/>
        <v>780</v>
      </c>
      <c r="J239" s="12">
        <f t="shared" si="13"/>
        <v>0</v>
      </c>
      <c r="K239" s="12">
        <f t="shared" si="13"/>
        <v>0</v>
      </c>
    </row>
    <row r="240" spans="1:11" ht="18.75">
      <c r="A240" s="1">
        <v>41577.583333333336</v>
      </c>
      <c r="B240">
        <v>2</v>
      </c>
      <c r="C240" s="3">
        <v>14</v>
      </c>
      <c r="E240" s="11">
        <f t="shared" si="14"/>
        <v>2</v>
      </c>
      <c r="F240" s="12">
        <f t="shared" si="15"/>
        <v>2.3333333333333335</v>
      </c>
      <c r="G240" s="12">
        <f t="shared" si="16"/>
        <v>2.6666666666666665</v>
      </c>
      <c r="I240" s="12">
        <f t="shared" si="13"/>
        <v>0</v>
      </c>
      <c r="J240" s="12">
        <f t="shared" si="13"/>
        <v>0</v>
      </c>
      <c r="K240" s="12">
        <f t="shared" si="13"/>
        <v>0</v>
      </c>
    </row>
    <row r="241" spans="1:11" ht="18.75">
      <c r="A241" s="1">
        <v>41577.708333333336</v>
      </c>
      <c r="B241">
        <v>3</v>
      </c>
      <c r="C241" s="3">
        <v>17</v>
      </c>
      <c r="E241" s="11">
        <f t="shared" si="14"/>
        <v>3</v>
      </c>
      <c r="F241" s="12">
        <f t="shared" si="15"/>
        <v>2.3333333333333335</v>
      </c>
      <c r="G241" s="12">
        <f t="shared" si="16"/>
        <v>1.6666666666666667</v>
      </c>
      <c r="I241" s="12">
        <f t="shared" si="13"/>
        <v>0</v>
      </c>
      <c r="J241" s="12">
        <f t="shared" si="13"/>
        <v>0</v>
      </c>
      <c r="K241" s="12">
        <f t="shared" si="13"/>
        <v>0</v>
      </c>
    </row>
    <row r="242" spans="1:11" ht="18.75">
      <c r="A242" s="1">
        <v>41577.833333333336</v>
      </c>
      <c r="B242">
        <v>1</v>
      </c>
      <c r="C242" s="3">
        <v>20</v>
      </c>
      <c r="E242" s="11">
        <f t="shared" si="14"/>
        <v>1</v>
      </c>
      <c r="F242" s="12">
        <f t="shared" si="15"/>
        <v>2</v>
      </c>
      <c r="G242" s="12">
        <f t="shared" si="16"/>
        <v>3</v>
      </c>
      <c r="I242" s="12">
        <f t="shared" si="13"/>
        <v>0</v>
      </c>
      <c r="J242" s="12">
        <f t="shared" si="13"/>
        <v>0</v>
      </c>
      <c r="K242" s="12">
        <f t="shared" si="13"/>
        <v>0</v>
      </c>
    </row>
    <row r="243" spans="1:12" ht="18.75">
      <c r="A243" s="1">
        <v>41577.958333333336</v>
      </c>
      <c r="B243">
        <v>4</v>
      </c>
      <c r="C243" s="3">
        <v>23</v>
      </c>
      <c r="D243" s="10">
        <f>SUM(B236:B243)/8</f>
        <v>2.5</v>
      </c>
      <c r="E243" s="11">
        <f t="shared" si="14"/>
        <v>4</v>
      </c>
      <c r="F243" s="12">
        <f t="shared" si="15"/>
        <v>4</v>
      </c>
      <c r="G243" s="12">
        <f t="shared" si="16"/>
        <v>4</v>
      </c>
      <c r="I243" s="12">
        <f t="shared" si="13"/>
        <v>780</v>
      </c>
      <c r="J243" s="12">
        <f t="shared" si="13"/>
        <v>780</v>
      </c>
      <c r="K243" s="12">
        <f t="shared" si="13"/>
        <v>780</v>
      </c>
      <c r="L243" s="32">
        <f>SUM(I236:K243)/1000</f>
        <v>3.12</v>
      </c>
    </row>
    <row r="244" spans="1:11" ht="18.75">
      <c r="A244" s="1">
        <v>41578.083333333336</v>
      </c>
      <c r="B244">
        <v>4</v>
      </c>
      <c r="C244" s="2">
        <v>2</v>
      </c>
      <c r="E244" s="11">
        <f t="shared" si="14"/>
        <v>4</v>
      </c>
      <c r="F244" s="12">
        <f t="shared" si="15"/>
        <v>4</v>
      </c>
      <c r="G244" s="12">
        <f t="shared" si="16"/>
        <v>4</v>
      </c>
      <c r="I244" s="12">
        <f t="shared" si="13"/>
        <v>780</v>
      </c>
      <c r="J244" s="12">
        <f t="shared" si="13"/>
        <v>780</v>
      </c>
      <c r="K244" s="12">
        <f t="shared" si="13"/>
        <v>780</v>
      </c>
    </row>
    <row r="245" spans="1:11" ht="18.75">
      <c r="A245" s="1">
        <v>41578.208333333336</v>
      </c>
      <c r="B245">
        <v>4</v>
      </c>
      <c r="C245" s="2">
        <v>5</v>
      </c>
      <c r="E245" s="11">
        <f t="shared" si="14"/>
        <v>4</v>
      </c>
      <c r="F245" s="12">
        <f t="shared" si="15"/>
        <v>3.6666666666666665</v>
      </c>
      <c r="G245" s="12">
        <f t="shared" si="16"/>
        <v>3.3333333333333335</v>
      </c>
      <c r="I245" s="12">
        <f t="shared" si="13"/>
        <v>780</v>
      </c>
      <c r="J245" s="12">
        <f t="shared" si="13"/>
        <v>0</v>
      </c>
      <c r="K245" s="12">
        <f t="shared" si="13"/>
        <v>0</v>
      </c>
    </row>
    <row r="246" spans="1:11" ht="18.75">
      <c r="A246" s="1">
        <v>41578.333333333336</v>
      </c>
      <c r="B246">
        <v>3</v>
      </c>
      <c r="C246" s="2">
        <v>8</v>
      </c>
      <c r="E246" s="11">
        <f t="shared" si="14"/>
        <v>3</v>
      </c>
      <c r="F246" s="12">
        <f t="shared" si="15"/>
        <v>3</v>
      </c>
      <c r="G246" s="12">
        <f t="shared" si="16"/>
        <v>3</v>
      </c>
      <c r="I246" s="12">
        <f t="shared" si="13"/>
        <v>0</v>
      </c>
      <c r="J246" s="12">
        <f t="shared" si="13"/>
        <v>0</v>
      </c>
      <c r="K246" s="12">
        <f t="shared" si="13"/>
        <v>0</v>
      </c>
    </row>
    <row r="247" spans="1:11" ht="18.75">
      <c r="A247" s="1">
        <v>41578.458333333336</v>
      </c>
      <c r="B247">
        <v>3</v>
      </c>
      <c r="C247" s="2">
        <v>11</v>
      </c>
      <c r="E247" s="11">
        <f t="shared" si="14"/>
        <v>3</v>
      </c>
      <c r="F247" s="12">
        <f t="shared" si="15"/>
        <v>3.3333333333333335</v>
      </c>
      <c r="G247" s="12">
        <f t="shared" si="16"/>
        <v>3.6666666666666665</v>
      </c>
      <c r="I247" s="12">
        <f t="shared" si="13"/>
        <v>0</v>
      </c>
      <c r="J247" s="12">
        <f t="shared" si="13"/>
        <v>0</v>
      </c>
      <c r="K247" s="12">
        <f t="shared" si="13"/>
        <v>0</v>
      </c>
    </row>
    <row r="248" spans="1:11" ht="18.75">
      <c r="A248" s="1">
        <v>41578.583333333336</v>
      </c>
      <c r="B248">
        <v>4</v>
      </c>
      <c r="C248" s="2">
        <v>14</v>
      </c>
      <c r="E248" s="11">
        <f t="shared" si="14"/>
        <v>4</v>
      </c>
      <c r="F248" s="12">
        <f t="shared" si="15"/>
        <v>3</v>
      </c>
      <c r="G248" s="12">
        <f t="shared" si="16"/>
        <v>2</v>
      </c>
      <c r="I248" s="12">
        <f t="shared" si="13"/>
        <v>780</v>
      </c>
      <c r="J248" s="12">
        <f t="shared" si="13"/>
        <v>0</v>
      </c>
      <c r="K248" s="12">
        <f t="shared" si="13"/>
        <v>0</v>
      </c>
    </row>
    <row r="249" spans="1:11" ht="18.75">
      <c r="A249" s="1">
        <v>41578.708333333336</v>
      </c>
      <c r="B249">
        <v>1</v>
      </c>
      <c r="C249" s="2">
        <v>17</v>
      </c>
      <c r="E249" s="11">
        <f t="shared" si="14"/>
        <v>1</v>
      </c>
      <c r="F249" s="12">
        <f t="shared" si="15"/>
        <v>1</v>
      </c>
      <c r="G249" s="12">
        <f t="shared" si="16"/>
        <v>1</v>
      </c>
      <c r="I249" s="12">
        <f t="shared" si="13"/>
        <v>0</v>
      </c>
      <c r="J249" s="12">
        <f t="shared" si="13"/>
        <v>0</v>
      </c>
      <c r="K249" s="12">
        <f t="shared" si="13"/>
        <v>0</v>
      </c>
    </row>
    <row r="250" spans="1:11" ht="18.75">
      <c r="A250" s="1">
        <v>41578.833333333336</v>
      </c>
      <c r="B250">
        <v>1</v>
      </c>
      <c r="C250" s="2">
        <v>20</v>
      </c>
      <c r="E250" s="11">
        <f t="shared" si="14"/>
        <v>1</v>
      </c>
      <c r="F250" s="12">
        <f t="shared" si="15"/>
        <v>1.3333333333333333</v>
      </c>
      <c r="G250" s="12">
        <f t="shared" si="16"/>
        <v>1.6666666666666665</v>
      </c>
      <c r="I250" s="12">
        <f t="shared" si="13"/>
        <v>0</v>
      </c>
      <c r="J250" s="12">
        <f t="shared" si="13"/>
        <v>0</v>
      </c>
      <c r="K250" s="12">
        <f t="shared" si="13"/>
        <v>0</v>
      </c>
    </row>
    <row r="251" spans="1:12" ht="18.75">
      <c r="A251" s="1">
        <v>41578.958333333336</v>
      </c>
      <c r="B251">
        <v>2</v>
      </c>
      <c r="C251" s="2">
        <v>23</v>
      </c>
      <c r="D251" s="9">
        <f>SUM(B244:B251)/8</f>
        <v>2.75</v>
      </c>
      <c r="E251" s="11">
        <f t="shared" si="14"/>
        <v>2</v>
      </c>
      <c r="F251" s="12">
        <f t="shared" si="15"/>
        <v>1.3333333333333335</v>
      </c>
      <c r="G251" s="12">
        <f t="shared" si="16"/>
        <v>0.6666666666666667</v>
      </c>
      <c r="I251" s="12">
        <f t="shared" si="13"/>
        <v>0</v>
      </c>
      <c r="J251" s="12">
        <f t="shared" si="13"/>
        <v>0</v>
      </c>
      <c r="K251" s="12">
        <f t="shared" si="13"/>
        <v>0</v>
      </c>
      <c r="L251" s="32">
        <f>SUM(I244:K251)/1000</f>
        <v>3.9</v>
      </c>
    </row>
    <row r="252" spans="4:12" ht="18.75">
      <c r="D252" s="6">
        <f>SUM(D4:D251)/31</f>
        <v>2.850806451612903</v>
      </c>
      <c r="L252" s="31">
        <f>SUM(L4:L251)</f>
        <v>245.84333333333333</v>
      </c>
    </row>
  </sheetData>
  <sheetProtection/>
  <mergeCells count="7">
    <mergeCell ref="L1:L3"/>
    <mergeCell ref="A2:A3"/>
    <mergeCell ref="B2:B3"/>
    <mergeCell ref="C2:C3"/>
    <mergeCell ref="D2:D3"/>
    <mergeCell ref="E2:G2"/>
    <mergeCell ref="I2:K2"/>
  </mergeCells>
  <conditionalFormatting sqref="E4:G251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4:K255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2014-01-25T08:05:06Z</dcterms:created>
  <dcterms:modified xsi:type="dcterms:W3CDTF">2014-01-26T21:11:42Z</dcterms:modified>
  <cp:category/>
  <cp:version/>
  <cp:contentType/>
  <cp:contentStatus/>
</cp:coreProperties>
</file>